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U:\Stéphane\ASSO - SUBVENTIONS\2025\"/>
    </mc:Choice>
  </mc:AlternateContent>
  <xr:revisionPtr revIDLastSave="0" documentId="13_ncr:1_{72D2F85A-A97B-4B08-BB94-31893C4EDED8}" xr6:coauthVersionLast="36" xr6:coauthVersionMax="36" xr10:uidLastSave="{00000000-0000-0000-0000-000000000000}"/>
  <bookViews>
    <workbookView xWindow="600" yWindow="150" windowWidth="14115" windowHeight="8190" activeTab="1" xr2:uid="{00000000-000D-0000-FFFF-FFFF00000000}"/>
  </bookViews>
  <sheets>
    <sheet name="Compte de résultat 2024" sheetId="2" r:id="rId1"/>
    <sheet name="Budget prévisionnel 2025" sheetId="3" r:id="rId2"/>
  </sheets>
  <externalReferences>
    <externalReference r:id="rId3"/>
  </externalReferences>
  <definedNames>
    <definedName name="convert">'Budget prévisionnel 2025'!$C$77</definedName>
    <definedName name="Monnaies">[1]Monnaies!$B$3:$B$22</definedName>
    <definedName name="Texte203">#REF!</definedName>
    <definedName name="Texte204">#REF!</definedName>
  </definedNames>
  <calcPr calcId="191029"/>
</workbook>
</file>

<file path=xl/calcChain.xml><?xml version="1.0" encoding="utf-8"?>
<calcChain xmlns="http://schemas.openxmlformats.org/spreadsheetml/2006/main">
  <c r="B68" i="2" l="1"/>
  <c r="D70" i="2"/>
  <c r="D68" i="2"/>
  <c r="D43" i="3" l="1"/>
  <c r="D41" i="3"/>
  <c r="D39" i="3"/>
  <c r="D36" i="3"/>
  <c r="D55" i="3"/>
  <c r="B55" i="3"/>
  <c r="B51" i="3"/>
  <c r="B53" i="3"/>
  <c r="B48" i="3"/>
  <c r="B42" i="3"/>
  <c r="B38" i="3"/>
  <c r="B33" i="3"/>
  <c r="B23" i="3"/>
  <c r="B17" i="3"/>
  <c r="D17" i="3"/>
  <c r="D9" i="3"/>
  <c r="B9" i="3"/>
  <c r="D57" i="2"/>
  <c r="D41" i="2"/>
  <c r="D39" i="2"/>
  <c r="D35" i="2"/>
  <c r="D16" i="2"/>
  <c r="D8" i="2"/>
  <c r="B52" i="2"/>
  <c r="B50" i="2"/>
  <c r="B47" i="2"/>
  <c r="B41" i="2"/>
  <c r="B37" i="2"/>
  <c r="B32" i="2"/>
  <c r="B22" i="2"/>
  <c r="B16" i="2"/>
  <c r="B8" i="2"/>
  <c r="B56" i="2" l="1"/>
  <c r="D56" i="2"/>
  <c r="D62" i="2" s="1"/>
  <c r="B57" i="2"/>
  <c r="B62" i="2" s="1"/>
  <c r="B76" i="3" l="1"/>
  <c r="D63" i="2" l="1"/>
  <c r="B63" i="2"/>
  <c r="B70" i="2" s="1"/>
  <c r="D73" i="2" l="1"/>
  <c r="B73" i="2"/>
  <c r="B8" i="3" l="1"/>
  <c r="B60" i="3" s="1"/>
  <c r="D8" i="3"/>
  <c r="D60" i="3" s="1"/>
</calcChain>
</file>

<file path=xl/sharedStrings.xml><?xml version="1.0" encoding="utf-8"?>
<sst xmlns="http://schemas.openxmlformats.org/spreadsheetml/2006/main" count="232" uniqueCount="153">
  <si>
    <t>Montant</t>
  </si>
  <si>
    <t>CHARGES</t>
  </si>
  <si>
    <t>PRODUITS</t>
  </si>
  <si>
    <t>60 – Achats</t>
  </si>
  <si>
    <t>Achats d’études et prestations de services</t>
  </si>
  <si>
    <t>Prestation de services</t>
  </si>
  <si>
    <t>Achats non stockés de matières et fournitures</t>
  </si>
  <si>
    <t>Vente de marchandises</t>
  </si>
  <si>
    <t>Fournitures de carburant</t>
  </si>
  <si>
    <t>Manifestation Wimereusienne</t>
  </si>
  <si>
    <t>Fournitures non stockables (eau, énergie...)</t>
  </si>
  <si>
    <t>Tournois</t>
  </si>
  <si>
    <t>Autres animations</t>
  </si>
  <si>
    <t>Achat gros équipement</t>
  </si>
  <si>
    <t>Autres fournitures</t>
  </si>
  <si>
    <t>Buvettes</t>
  </si>
  <si>
    <t>61 – Services extérieurs</t>
  </si>
  <si>
    <t>74 – Subventions d’exploitation</t>
  </si>
  <si>
    <t>Location installations</t>
  </si>
  <si>
    <t>Etat (préciser le ministère sollicité)</t>
  </si>
  <si>
    <t>CNDS</t>
  </si>
  <si>
    <t xml:space="preserve">Location matériel </t>
  </si>
  <si>
    <t>Entretien et réparation du matériel</t>
  </si>
  <si>
    <t>Commune de Wimereux</t>
  </si>
  <si>
    <t>Assurances</t>
  </si>
  <si>
    <t>Autres communes</t>
  </si>
  <si>
    <t>Divers (préciser)</t>
  </si>
  <si>
    <t>Spécifiques</t>
  </si>
  <si>
    <t>62 – Autres services extérieurs</t>
  </si>
  <si>
    <t>Fédération d’affiliation</t>
  </si>
  <si>
    <t>Rémunérations intermédiaires et honoraires</t>
  </si>
  <si>
    <t>Ligue d’affiliation</t>
  </si>
  <si>
    <t xml:space="preserve">Publicité, publications </t>
  </si>
  <si>
    <t>Comité Département d’affiliation</t>
  </si>
  <si>
    <t>Organismes sociaux (à détailler)</t>
  </si>
  <si>
    <t>Hébergement, restauration</t>
  </si>
  <si>
    <t>Primes aux joueurs</t>
  </si>
  <si>
    <t>Frais de réceptions</t>
  </si>
  <si>
    <t>Fonds européens</t>
  </si>
  <si>
    <t>CNASEA (emplois aidés)</t>
  </si>
  <si>
    <t>Frais postaux et télécommunications</t>
  </si>
  <si>
    <t>Autres aides, dons ou subventions (à préciser)</t>
  </si>
  <si>
    <t>Services bancaires autres</t>
  </si>
  <si>
    <t xml:space="preserve">63 – Impôts et taxes </t>
  </si>
  <si>
    <t>Aides à l’acquisition de matériel</t>
  </si>
  <si>
    <t>Impôts et taxes sur rémunération</t>
  </si>
  <si>
    <t>Partenariat</t>
  </si>
  <si>
    <t>Autres impôts et taxes</t>
  </si>
  <si>
    <t xml:space="preserve">64 – Charges de personnel </t>
  </si>
  <si>
    <t>75 – Autres produits de gestion courante</t>
  </si>
  <si>
    <t>Rémunérations des personnels</t>
  </si>
  <si>
    <t>Cotisations</t>
  </si>
  <si>
    <t>Charges sociales</t>
  </si>
  <si>
    <t>Cartes bienfaiteurs</t>
  </si>
  <si>
    <t>Autres charges de personnel</t>
  </si>
  <si>
    <t>Droits d’inscriptions</t>
  </si>
  <si>
    <t>65 – Autres charges de gestion courante</t>
  </si>
  <si>
    <t>Licences</t>
  </si>
  <si>
    <t>Affiliations</t>
  </si>
  <si>
    <t>76 – Frais financiers</t>
  </si>
  <si>
    <t>Engagements</t>
  </si>
  <si>
    <t>Frais d’arbitrage</t>
  </si>
  <si>
    <t>Cotisation OIS</t>
  </si>
  <si>
    <t>66 – Charges financières</t>
  </si>
  <si>
    <t>77 – Produits exceptionnels</t>
  </si>
  <si>
    <t>Remboursement d’emprunts</t>
  </si>
  <si>
    <t>Autres charges financières</t>
  </si>
  <si>
    <t>67 – Charges exceptionnelles</t>
  </si>
  <si>
    <t>TOTAL</t>
  </si>
  <si>
    <t>86 – Emplois contributions volontaires en nature</t>
  </si>
  <si>
    <t>87 – Contributions volontaires en nature</t>
  </si>
  <si>
    <t>Secours en nature</t>
  </si>
  <si>
    <t>Bénévolat</t>
  </si>
  <si>
    <t>Prestation en nature</t>
  </si>
  <si>
    <t>Personnel bénévole</t>
  </si>
  <si>
    <t>Dons en nature</t>
  </si>
  <si>
    <t>TOTAL DES CHARGES</t>
  </si>
  <si>
    <t>TOTAL DES PRODUITS</t>
  </si>
  <si>
    <t>RESULTAT NET (perte)</t>
  </si>
  <si>
    <t>RESULTAT NET (bénéfice)</t>
  </si>
  <si>
    <t>Charges exceptionnelles</t>
  </si>
  <si>
    <t>Frais financiers</t>
  </si>
  <si>
    <t>Produits exceptionnels</t>
  </si>
  <si>
    <t>DEPENSES</t>
  </si>
  <si>
    <t>MONTANT</t>
  </si>
  <si>
    <t>RECETTES</t>
  </si>
  <si>
    <t>Solde débiteur</t>
  </si>
  <si>
    <t>Solde créditeur</t>
  </si>
  <si>
    <t>Autres (à préciser)</t>
  </si>
  <si>
    <t>Produits financiers</t>
  </si>
  <si>
    <t>60 - Achats</t>
  </si>
  <si>
    <t>61 - Services Extérieurs</t>
  </si>
  <si>
    <t>62 - Autres services externes</t>
  </si>
  <si>
    <t>63 - Impôts et taxes</t>
  </si>
  <si>
    <t>Impôts locaux</t>
  </si>
  <si>
    <t>Impôts fonciers</t>
  </si>
  <si>
    <t>64 - Charges de personnel</t>
  </si>
  <si>
    <t>65 - Autres charges de gestion courante</t>
  </si>
  <si>
    <t>66 - Charges financières</t>
  </si>
  <si>
    <t>67 - Charges exceptionnelles</t>
  </si>
  <si>
    <t>68 - Dotation aux amortissements et provisions</t>
  </si>
  <si>
    <t>Dotation aux amortissements et provisions</t>
  </si>
  <si>
    <t>70 - Ventes</t>
  </si>
  <si>
    <t>Billeterie</t>
  </si>
  <si>
    <t>Conseil Régional</t>
  </si>
  <si>
    <t>Communauté d'Agglomération du Boulonnais</t>
  </si>
  <si>
    <t>76 - Produits financiers</t>
  </si>
  <si>
    <t>77 - Produits exceptionnels</t>
  </si>
  <si>
    <t>78 - Reprise sur amortissements et provisions</t>
  </si>
  <si>
    <t>Reprise sur amortissements et provisions</t>
  </si>
  <si>
    <t>Mise à disposition gratuite de biens</t>
  </si>
  <si>
    <t>Mise à disposition gratuite de prestations</t>
  </si>
  <si>
    <t>74 - Subventions d'exploitations ou de fonct.</t>
  </si>
  <si>
    <t>87 - Contributions volontaires en nature</t>
  </si>
  <si>
    <t>ANNEXE N°1</t>
  </si>
  <si>
    <t>Je soussigné ………………………………………………………………………………………………………………………………</t>
  </si>
  <si>
    <t>certifie exact le présent document.</t>
  </si>
  <si>
    <t xml:space="preserve">Le : </t>
  </si>
  <si>
    <t>Signature</t>
  </si>
  <si>
    <t>2 : m'engage à satisfaire aux contrôles réglementaires découlant de l’attribution éventuelle d’une subvention (notamment à fournir la justification de l’emploi des fonds accordés et à tenir à la disposition des fonctionnaires qualifiés tous livres et pièces comptables)</t>
  </si>
  <si>
    <t>1 : certifie exact le présent document.</t>
  </si>
  <si>
    <t xml:space="preserve">Demande une subvention de </t>
  </si>
  <si>
    <t>En chiffres</t>
  </si>
  <si>
    <t>En lettres</t>
  </si>
  <si>
    <t>Précise que cette subvention, si elle est accordée, devra être versée au Compte bancaire ou postal de l’association.</t>
  </si>
  <si>
    <t xml:space="preserve">Fait à </t>
  </si>
  <si>
    <t>Le :</t>
  </si>
  <si>
    <t>Le Président :</t>
  </si>
  <si>
    <t>Le Secrétaire :</t>
  </si>
  <si>
    <t>Le Trésorier :</t>
  </si>
  <si>
    <t>75 - Autres produits de gestion courante</t>
  </si>
  <si>
    <t>Résultat antérieur cumulé</t>
  </si>
  <si>
    <t>Nouveau résultat cumulé</t>
  </si>
  <si>
    <t xml:space="preserve">soit un résultat de </t>
  </si>
  <si>
    <t>Page 1/2</t>
  </si>
  <si>
    <t>Page 2/2</t>
  </si>
  <si>
    <t>Nom de l'association……………………………………………………………………………………………………………………</t>
  </si>
  <si>
    <t>Nom de l'association,,,……………………………………………………………………………………………………………………</t>
  </si>
  <si>
    <t>EQUILIBRÉ</t>
  </si>
  <si>
    <r>
      <t xml:space="preserve">Signatures </t>
    </r>
    <r>
      <rPr>
        <b/>
        <sz val="7"/>
        <color rgb="FFFF0000"/>
        <rFont val="Acumin Pro"/>
        <family val="2"/>
      </rPr>
      <t>(obligatoire)</t>
    </r>
  </si>
  <si>
    <r>
      <t>Important </t>
    </r>
    <r>
      <rPr>
        <sz val="7"/>
        <color theme="1"/>
        <rFont val="Acumin Pro"/>
        <family val="2"/>
      </rPr>
      <t>: La Loi n°2000-321 du 12 avril 2000 rend obligatoire la transmission d’un compte-rendu financier à l’administration qui a versé la subvention dans les six mois suivant la fin de l’exercice pour lequel elle a été attribué – y compris dans le cas où le renouvellement de la subvention n’est pas demandé.</t>
    </r>
  </si>
  <si>
    <t>Achat matériel sportif</t>
  </si>
  <si>
    <t>Déplacements, missions, réception</t>
  </si>
  <si>
    <t>68 – Dotation aux amortissements et provisions</t>
  </si>
  <si>
    <t>Conseil Départemental</t>
  </si>
  <si>
    <t>A inscrire</t>
  </si>
  <si>
    <t>ANNEXE N°2 ~ Feuille 1</t>
  </si>
  <si>
    <t>86 - Emplois des contributions volontaires en nature</t>
  </si>
  <si>
    <r>
      <t xml:space="preserve">70 – Vente de produits finis, prestation de </t>
    </r>
    <r>
      <rPr>
        <b/>
        <sz val="6"/>
        <color theme="1"/>
        <rFont val="Acumin Pro"/>
        <family val="2"/>
      </rPr>
      <t>services, marchandises</t>
    </r>
  </si>
  <si>
    <t>ANNEXE N°2 ~ Feuille 2</t>
  </si>
  <si>
    <t>Sponsor</t>
  </si>
  <si>
    <t>Résultat de l'année 2024</t>
  </si>
  <si>
    <t>NB : Les résultats antérieurs cumulés doivent être mentionnés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</si>
</sst>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rgb="FF00B050"/>
      <name val="Acumin Pro"/>
      <family val="2"/>
    </font>
    <font>
      <sz val="7"/>
      <color theme="1"/>
      <name val="Acumin Pro"/>
      <family val="2"/>
    </font>
    <font>
      <b/>
      <sz val="7"/>
      <color rgb="FF00B050"/>
      <name val="Acumin Pro"/>
      <family val="2"/>
    </font>
    <font>
      <b/>
      <sz val="7"/>
      <color theme="1"/>
      <name val="Acumin Pro"/>
      <family val="2"/>
    </font>
    <font>
      <b/>
      <sz val="7"/>
      <color rgb="FF808080"/>
      <name val="Acumin Pro"/>
      <family val="2"/>
    </font>
    <font>
      <b/>
      <sz val="7"/>
      <color rgb="FFFF0000"/>
      <name val="Acumin Pro"/>
      <family val="2"/>
    </font>
    <font>
      <b/>
      <sz val="7"/>
      <color theme="3" tint="-0.249977111117893"/>
      <name val="Acumin Pro"/>
      <family val="2"/>
    </font>
    <font>
      <sz val="7"/>
      <color rgb="FF00B0F0"/>
      <name val="Acumin Pro"/>
      <family val="2"/>
    </font>
    <font>
      <b/>
      <sz val="7"/>
      <name val="Acumin Pro"/>
      <family val="2"/>
    </font>
    <font>
      <sz val="7"/>
      <color rgb="FFFF0000"/>
      <name val="Acumin Pro"/>
      <family val="2"/>
    </font>
    <font>
      <u/>
      <sz val="7"/>
      <color rgb="FFFF0000"/>
      <name val="Acumin Pro"/>
      <family val="2"/>
    </font>
    <font>
      <b/>
      <sz val="6"/>
      <color theme="1"/>
      <name val="Acumin Pro"/>
      <family val="2"/>
    </font>
    <font>
      <b/>
      <u/>
      <sz val="8"/>
      <color rgb="FF00B0F0"/>
      <name val="Acumin Pro"/>
      <family val="2"/>
    </font>
  </fonts>
  <fills count="5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39997558519241921"/>
        <bgColor indexed="64"/>
      </patternFill>
    </fill>
  </fills>
  <borders count="85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/>
      <diagonal/>
    </border>
    <border>
      <left style="hair">
        <color rgb="FF000000"/>
      </left>
      <right style="hair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rgb="FF000000"/>
      </left>
      <right/>
      <top style="thin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ck">
        <color rgb="FF00B050"/>
      </left>
      <right/>
      <top style="thick">
        <color rgb="FF00B050"/>
      </top>
      <bottom/>
      <diagonal/>
    </border>
    <border>
      <left/>
      <right style="thick">
        <color rgb="FF00B050"/>
      </right>
      <top style="thick">
        <color rgb="FF00B050"/>
      </top>
      <bottom/>
      <diagonal/>
    </border>
    <border>
      <left style="thick">
        <color rgb="FF00B050"/>
      </left>
      <right/>
      <top/>
      <bottom style="thick">
        <color rgb="FF00B050"/>
      </bottom>
      <diagonal/>
    </border>
    <border>
      <left/>
      <right style="thick">
        <color rgb="FF00B050"/>
      </right>
      <top/>
      <bottom style="thick">
        <color rgb="FF00B050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auto="1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medium">
        <color rgb="FF000000"/>
      </left>
      <right/>
      <top style="hair">
        <color rgb="FF000000"/>
      </top>
      <bottom style="hair">
        <color rgb="FF000000"/>
      </bottom>
      <diagonal/>
    </border>
    <border>
      <left style="medium">
        <color rgb="FF000000"/>
      </left>
      <right/>
      <top style="hair">
        <color rgb="FF000000"/>
      </top>
      <bottom style="medium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rgb="FF000000"/>
      </bottom>
      <diagonal/>
    </border>
    <border>
      <left style="medium">
        <color indexed="64"/>
      </left>
      <right style="medium">
        <color indexed="64"/>
      </right>
      <top style="hair">
        <color rgb="FF000000"/>
      </top>
      <bottom style="medium">
        <color indexed="64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medium">
        <color rgb="FF000000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152">
    <xf numFmtId="0" fontId="0" fillId="0" borderId="0" xfId="0"/>
    <xf numFmtId="0" fontId="4" fillId="0" borderId="0" xfId="0" applyFont="1" applyProtection="1"/>
    <xf numFmtId="0" fontId="4" fillId="0" borderId="0" xfId="0" applyFont="1" applyProtection="1">
      <protection locked="0"/>
    </xf>
    <xf numFmtId="4" fontId="4" fillId="0" borderId="26" xfId="0" applyNumberFormat="1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 applyProtection="1">
      <alignment vertical="center" wrapText="1"/>
      <protection locked="0"/>
    </xf>
    <xf numFmtId="0" fontId="4" fillId="0" borderId="0" xfId="0" applyFont="1" applyBorder="1" applyProtection="1">
      <protection locked="0"/>
    </xf>
    <xf numFmtId="0" fontId="4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</xf>
    <xf numFmtId="0" fontId="4" fillId="0" borderId="0" xfId="0" applyFont="1" applyAlignment="1" applyProtection="1">
      <alignment horizontal="center"/>
    </xf>
    <xf numFmtId="4" fontId="6" fillId="2" borderId="26" xfId="0" applyNumberFormat="1" applyFont="1" applyFill="1" applyBorder="1" applyAlignment="1" applyProtection="1">
      <alignment horizontal="center" vertical="center" wrapText="1"/>
    </xf>
    <xf numFmtId="0" fontId="6" fillId="2" borderId="25" xfId="0" applyFont="1" applyFill="1" applyBorder="1" applyAlignment="1" applyProtection="1">
      <alignment vertical="center" wrapText="1"/>
    </xf>
    <xf numFmtId="0" fontId="4" fillId="0" borderId="3" xfId="0" applyFont="1" applyBorder="1" applyAlignment="1" applyProtection="1">
      <alignment vertical="center" wrapText="1"/>
    </xf>
    <xf numFmtId="0" fontId="4" fillId="0" borderId="25" xfId="0" applyFont="1" applyBorder="1" applyAlignment="1" applyProtection="1">
      <alignment vertical="center" wrapText="1"/>
    </xf>
    <xf numFmtId="4" fontId="4" fillId="0" borderId="4" xfId="0" applyNumberFormat="1" applyFont="1" applyBorder="1" applyAlignment="1" applyProtection="1">
      <alignment horizontal="center" vertical="center" wrapText="1"/>
      <protection locked="0"/>
    </xf>
    <xf numFmtId="0" fontId="4" fillId="0" borderId="25" xfId="0" applyFont="1" applyBorder="1" applyAlignment="1" applyProtection="1">
      <alignment vertical="center" wrapText="1"/>
      <protection locked="0"/>
    </xf>
    <xf numFmtId="0" fontId="4" fillId="0" borderId="3" xfId="0" applyFont="1" applyBorder="1" applyAlignment="1" applyProtection="1">
      <alignment horizontal="left" vertical="center" wrapText="1"/>
    </xf>
    <xf numFmtId="4" fontId="6" fillId="2" borderId="26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Border="1" applyProtection="1"/>
    <xf numFmtId="0" fontId="6" fillId="2" borderId="25" xfId="0" applyFont="1" applyFill="1" applyBorder="1" applyAlignment="1" applyProtection="1">
      <alignment horizontal="center" vertical="center" wrapText="1"/>
    </xf>
    <xf numFmtId="4" fontId="8" fillId="2" borderId="26" xfId="0" applyNumberFormat="1" applyFont="1" applyFill="1" applyBorder="1" applyAlignment="1" applyProtection="1">
      <alignment horizontal="center" vertical="center" wrapText="1"/>
    </xf>
    <xf numFmtId="0" fontId="10" fillId="0" borderId="0" xfId="0" applyFont="1" applyProtection="1">
      <protection locked="0"/>
    </xf>
    <xf numFmtId="0" fontId="8" fillId="0" borderId="0" xfId="0" applyFont="1" applyFill="1" applyBorder="1" applyAlignment="1" applyProtection="1">
      <alignment horizontal="center" vertical="center" wrapText="1"/>
    </xf>
    <xf numFmtId="4" fontId="11" fillId="4" borderId="39" xfId="0" applyNumberFormat="1" applyFont="1" applyFill="1" applyBorder="1" applyAlignment="1" applyProtection="1">
      <alignment horizontal="center" vertical="center" wrapText="1"/>
      <protection locked="0"/>
    </xf>
    <xf numFmtId="4" fontId="11" fillId="4" borderId="43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Fill="1" applyBorder="1" applyAlignment="1" applyProtection="1">
      <alignment horizontal="center" vertical="center" wrapText="1"/>
    </xf>
    <xf numFmtId="0" fontId="11" fillId="0" borderId="44" xfId="0" applyFont="1" applyFill="1" applyBorder="1" applyAlignment="1" applyProtection="1">
      <alignment horizontal="center" vertical="center" wrapText="1"/>
    </xf>
    <xf numFmtId="4" fontId="8" fillId="4" borderId="39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Border="1" applyProtection="1">
      <protection locked="0"/>
    </xf>
    <xf numFmtId="0" fontId="4" fillId="0" borderId="0" xfId="0" applyFont="1" applyAlignment="1" applyProtection="1">
      <alignment horizontal="center"/>
      <protection locked="0"/>
    </xf>
    <xf numFmtId="3" fontId="4" fillId="0" borderId="0" xfId="0" applyNumberFormat="1" applyFont="1" applyProtection="1"/>
    <xf numFmtId="3" fontId="4" fillId="0" borderId="0" xfId="0" applyNumberFormat="1" applyFont="1" applyAlignment="1" applyProtection="1">
      <alignment horizontal="center"/>
    </xf>
    <xf numFmtId="0" fontId="6" fillId="0" borderId="8" xfId="0" applyFont="1" applyFill="1" applyBorder="1" applyAlignment="1" applyProtection="1">
      <alignment horizontal="center" vertical="center" wrapText="1"/>
    </xf>
    <xf numFmtId="0" fontId="6" fillId="0" borderId="9" xfId="0" applyFont="1" applyFill="1" applyBorder="1" applyAlignment="1" applyProtection="1">
      <alignment horizontal="center" vertical="center" wrapText="1"/>
    </xf>
    <xf numFmtId="4" fontId="6" fillId="3" borderId="2" xfId="0" applyNumberFormat="1" applyFont="1" applyFill="1" applyBorder="1" applyAlignment="1" applyProtection="1">
      <alignment horizontal="center" vertical="center" wrapText="1"/>
    </xf>
    <xf numFmtId="0" fontId="6" fillId="3" borderId="1" xfId="0" applyFont="1" applyFill="1" applyBorder="1" applyAlignment="1" applyProtection="1">
      <alignment vertical="center" wrapText="1"/>
    </xf>
    <xf numFmtId="4" fontId="4" fillId="0" borderId="6" xfId="0" applyNumberFormat="1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vertical="center" wrapText="1"/>
      <protection locked="0"/>
    </xf>
    <xf numFmtId="4" fontId="4" fillId="0" borderId="19" xfId="0" applyNumberFormat="1" applyFont="1" applyBorder="1" applyAlignment="1" applyProtection="1">
      <alignment horizontal="center" vertical="center" wrapText="1"/>
      <protection locked="0"/>
    </xf>
    <xf numFmtId="0" fontId="6" fillId="3" borderId="13" xfId="0" applyFont="1" applyFill="1" applyBorder="1" applyAlignment="1" applyProtection="1">
      <alignment vertical="center" wrapText="1"/>
    </xf>
    <xf numFmtId="4" fontId="6" fillId="3" borderId="20" xfId="0" applyNumberFormat="1" applyFont="1" applyFill="1" applyBorder="1" applyAlignment="1" applyProtection="1">
      <alignment horizontal="center" vertical="center" wrapText="1"/>
    </xf>
    <xf numFmtId="0" fontId="4" fillId="0" borderId="15" xfId="0" applyFont="1" applyBorder="1" applyAlignment="1" applyProtection="1">
      <alignment vertical="center" wrapText="1"/>
    </xf>
    <xf numFmtId="4" fontId="4" fillId="0" borderId="21" xfId="0" applyNumberFormat="1" applyFont="1" applyBorder="1" applyAlignment="1" applyProtection="1">
      <alignment horizontal="center" vertical="center" wrapText="1"/>
      <protection locked="0"/>
    </xf>
    <xf numFmtId="0" fontId="4" fillId="0" borderId="17" xfId="0" applyFont="1" applyBorder="1" applyAlignment="1" applyProtection="1">
      <alignment vertical="center" wrapText="1"/>
      <protection locked="0"/>
    </xf>
    <xf numFmtId="4" fontId="4" fillId="0" borderId="22" xfId="0" applyNumberFormat="1" applyFont="1" applyBorder="1" applyAlignment="1" applyProtection="1">
      <alignment horizontal="center" vertical="center" wrapText="1"/>
      <protection locked="0"/>
    </xf>
    <xf numFmtId="4" fontId="6" fillId="3" borderId="14" xfId="0" applyNumberFormat="1" applyFont="1" applyFill="1" applyBorder="1" applyAlignment="1" applyProtection="1">
      <alignment horizontal="center" vertical="center" wrapText="1"/>
    </xf>
    <xf numFmtId="0" fontId="6" fillId="3" borderId="13" xfId="0" applyFont="1" applyFill="1" applyBorder="1" applyAlignment="1" applyProtection="1">
      <alignment vertical="top" wrapText="1"/>
    </xf>
    <xf numFmtId="4" fontId="4" fillId="0" borderId="16" xfId="0" applyNumberFormat="1" applyFont="1" applyBorder="1" applyAlignment="1" applyProtection="1">
      <alignment horizontal="center" vertical="center" wrapText="1"/>
      <protection locked="0"/>
    </xf>
    <xf numFmtId="0" fontId="4" fillId="0" borderId="15" xfId="0" applyFont="1" applyBorder="1" applyProtection="1"/>
    <xf numFmtId="4" fontId="4" fillId="0" borderId="18" xfId="0" applyNumberFormat="1" applyFont="1" applyBorder="1" applyAlignment="1" applyProtection="1">
      <alignment horizontal="center" vertical="center" wrapText="1"/>
      <protection locked="0"/>
    </xf>
    <xf numFmtId="0" fontId="4" fillId="0" borderId="17" xfId="0" applyFont="1" applyBorder="1" applyAlignment="1" applyProtection="1">
      <alignment vertical="center" wrapText="1"/>
    </xf>
    <xf numFmtId="0" fontId="6" fillId="0" borderId="23" xfId="0" applyFont="1" applyBorder="1" applyAlignment="1" applyProtection="1">
      <alignment vertical="center" wrapText="1"/>
      <protection locked="0"/>
    </xf>
    <xf numFmtId="3" fontId="4" fillId="0" borderId="7" xfId="0" applyNumberFormat="1" applyFont="1" applyBorder="1" applyAlignment="1" applyProtection="1">
      <alignment horizontal="center" vertical="center" wrapText="1"/>
      <protection locked="0"/>
    </xf>
    <xf numFmtId="4" fontId="4" fillId="0" borderId="50" xfId="0" applyNumberFormat="1" applyFont="1" applyBorder="1" applyAlignment="1" applyProtection="1">
      <alignment horizontal="center" vertical="center" wrapText="1"/>
      <protection locked="0"/>
    </xf>
    <xf numFmtId="3" fontId="4" fillId="0" borderId="0" xfId="0" applyNumberFormat="1" applyFont="1" applyBorder="1" applyProtection="1"/>
    <xf numFmtId="0" fontId="4" fillId="0" borderId="45" xfId="0" applyFont="1" applyBorder="1" applyProtection="1"/>
    <xf numFmtId="3" fontId="4" fillId="0" borderId="45" xfId="0" applyNumberFormat="1" applyFont="1" applyBorder="1" applyProtection="1"/>
    <xf numFmtId="3" fontId="4" fillId="0" borderId="0" xfId="0" applyNumberFormat="1" applyFont="1" applyBorder="1" applyProtection="1">
      <protection locked="0"/>
    </xf>
    <xf numFmtId="3" fontId="4" fillId="0" borderId="0" xfId="0" applyNumberFormat="1" applyFont="1" applyProtection="1">
      <protection locked="0"/>
    </xf>
    <xf numFmtId="3" fontId="4" fillId="0" borderId="0" xfId="0" applyNumberFormat="1" applyFont="1" applyAlignment="1" applyProtection="1">
      <alignment horizontal="center"/>
      <protection locked="0"/>
    </xf>
    <xf numFmtId="0" fontId="12" fillId="0" borderId="0" xfId="0" applyFont="1" applyProtection="1"/>
    <xf numFmtId="3" fontId="12" fillId="0" borderId="0" xfId="0" applyNumberFormat="1" applyFont="1" applyAlignment="1" applyProtection="1">
      <alignment horizontal="center"/>
      <protection locked="0"/>
    </xf>
    <xf numFmtId="0" fontId="12" fillId="0" borderId="0" xfId="0" applyFont="1" applyProtection="1">
      <protection locked="0"/>
    </xf>
    <xf numFmtId="3" fontId="4" fillId="0" borderId="31" xfId="0" applyNumberFormat="1" applyFont="1" applyBorder="1" applyAlignment="1" applyProtection="1">
      <alignment horizontal="center"/>
      <protection locked="0"/>
    </xf>
    <xf numFmtId="0" fontId="4" fillId="0" borderId="33" xfId="0" applyFont="1" applyBorder="1" applyProtection="1">
      <protection locked="0"/>
    </xf>
    <xf numFmtId="3" fontId="4" fillId="0" borderId="34" xfId="0" applyNumberFormat="1" applyFont="1" applyBorder="1" applyAlignment="1" applyProtection="1">
      <alignment horizontal="center"/>
      <protection locked="0"/>
    </xf>
    <xf numFmtId="0" fontId="4" fillId="0" borderId="35" xfId="0" applyFont="1" applyBorder="1" applyProtection="1">
      <protection locked="0"/>
    </xf>
    <xf numFmtId="3" fontId="4" fillId="0" borderId="36" xfId="0" applyNumberFormat="1" applyFont="1" applyBorder="1" applyAlignment="1" applyProtection="1">
      <alignment horizontal="center"/>
      <protection locked="0"/>
    </xf>
    <xf numFmtId="0" fontId="4" fillId="0" borderId="38" xfId="0" applyFont="1" applyBorder="1" applyProtection="1">
      <protection locked="0"/>
    </xf>
    <xf numFmtId="0" fontId="4" fillId="0" borderId="45" xfId="0" applyFont="1" applyBorder="1" applyProtection="1">
      <protection locked="0"/>
    </xf>
    <xf numFmtId="3" fontId="4" fillId="0" borderId="45" xfId="0" applyNumberFormat="1" applyFont="1" applyBorder="1" applyProtection="1">
      <protection locked="0"/>
    </xf>
    <xf numFmtId="3" fontId="4" fillId="0" borderId="45" xfId="0" applyNumberFormat="1" applyFont="1" applyBorder="1" applyAlignment="1" applyProtection="1">
      <alignment horizontal="center"/>
      <protection locked="0"/>
    </xf>
    <xf numFmtId="3" fontId="14" fillId="0" borderId="9" xfId="0" applyNumberFormat="1" applyFont="1" applyFill="1" applyBorder="1" applyAlignment="1" applyProtection="1">
      <alignment horizontal="center" vertical="center" wrapText="1"/>
    </xf>
    <xf numFmtId="3" fontId="14" fillId="0" borderId="10" xfId="0" applyNumberFormat="1" applyFont="1" applyFill="1" applyBorder="1" applyAlignment="1" applyProtection="1">
      <alignment horizontal="center" vertical="center" wrapText="1"/>
    </xf>
    <xf numFmtId="4" fontId="4" fillId="0" borderId="0" xfId="0" applyNumberFormat="1" applyFont="1" applyBorder="1" applyAlignment="1" applyProtection="1">
      <alignment horizontal="center" vertical="center" wrapText="1"/>
      <protection locked="0"/>
    </xf>
    <xf numFmtId="4" fontId="6" fillId="3" borderId="55" xfId="0" applyNumberFormat="1" applyFont="1" applyFill="1" applyBorder="1" applyAlignment="1" applyProtection="1">
      <alignment horizontal="center" vertical="center" wrapText="1"/>
    </xf>
    <xf numFmtId="4" fontId="4" fillId="0" borderId="56" xfId="0" applyNumberFormat="1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vertical="center" wrapText="1"/>
      <protection locked="0"/>
    </xf>
    <xf numFmtId="0" fontId="6" fillId="3" borderId="57" xfId="0" applyFont="1" applyFill="1" applyBorder="1" applyAlignment="1" applyProtection="1">
      <alignment vertical="center" wrapText="1"/>
    </xf>
    <xf numFmtId="4" fontId="6" fillId="3" borderId="58" xfId="0" applyNumberFormat="1" applyFont="1" applyFill="1" applyBorder="1" applyAlignment="1" applyProtection="1">
      <alignment horizontal="center" vertical="center" wrapText="1"/>
    </xf>
    <xf numFmtId="0" fontId="4" fillId="0" borderId="59" xfId="0" applyFont="1" applyBorder="1" applyAlignment="1" applyProtection="1">
      <alignment vertical="center" wrapText="1"/>
    </xf>
    <xf numFmtId="4" fontId="6" fillId="2" borderId="56" xfId="0" applyNumberFormat="1" applyFont="1" applyFill="1" applyBorder="1" applyAlignment="1" applyProtection="1">
      <alignment horizontal="center" vertical="center" wrapText="1"/>
    </xf>
    <xf numFmtId="0" fontId="6" fillId="2" borderId="66" xfId="0" applyFont="1" applyFill="1" applyBorder="1" applyAlignment="1" applyProtection="1">
      <alignment horizontal="center" vertical="center" wrapText="1"/>
    </xf>
    <xf numFmtId="0" fontId="4" fillId="0" borderId="67" xfId="0" applyFont="1" applyBorder="1" applyProtection="1">
      <protection locked="0"/>
    </xf>
    <xf numFmtId="0" fontId="4" fillId="0" borderId="68" xfId="0" applyFont="1" applyBorder="1" applyAlignment="1" applyProtection="1">
      <alignment vertical="center" wrapText="1"/>
      <protection locked="0"/>
    </xf>
    <xf numFmtId="0" fontId="7" fillId="0" borderId="69" xfId="0" applyFont="1" applyBorder="1" applyAlignment="1" applyProtection="1">
      <alignment horizontal="center" vertical="center" wrapText="1"/>
    </xf>
    <xf numFmtId="0" fontId="7" fillId="0" borderId="70" xfId="0" applyFont="1" applyBorder="1" applyAlignment="1" applyProtection="1">
      <alignment horizontal="center" vertical="center" wrapText="1"/>
    </xf>
    <xf numFmtId="0" fontId="7" fillId="0" borderId="71" xfId="0" applyFont="1" applyBorder="1" applyAlignment="1" applyProtection="1">
      <alignment horizontal="center" vertical="center" wrapText="1"/>
    </xf>
    <xf numFmtId="0" fontId="6" fillId="2" borderId="72" xfId="0" applyFont="1" applyFill="1" applyBorder="1" applyAlignment="1" applyProtection="1">
      <alignment vertical="center" wrapText="1"/>
    </xf>
    <xf numFmtId="0" fontId="4" fillId="0" borderId="73" xfId="0" applyFont="1" applyBorder="1" applyAlignment="1" applyProtection="1">
      <alignment vertical="center" wrapText="1"/>
    </xf>
    <xf numFmtId="0" fontId="4" fillId="0" borderId="73" xfId="0" applyFont="1" applyBorder="1" applyAlignment="1" applyProtection="1">
      <alignment horizontal="left" vertical="center" wrapText="1"/>
    </xf>
    <xf numFmtId="0" fontId="4" fillId="0" borderId="73" xfId="0" applyFont="1" applyBorder="1" applyAlignment="1" applyProtection="1">
      <alignment vertical="center" wrapText="1"/>
      <protection locked="0"/>
    </xf>
    <xf numFmtId="4" fontId="4" fillId="0" borderId="74" xfId="0" applyNumberFormat="1" applyFont="1" applyBorder="1" applyAlignment="1" applyProtection="1">
      <alignment horizontal="center" vertical="center" wrapText="1"/>
      <protection locked="0"/>
    </xf>
    <xf numFmtId="0" fontId="4" fillId="0" borderId="73" xfId="0" applyFont="1" applyFill="1" applyBorder="1" applyAlignment="1" applyProtection="1">
      <alignment vertical="center" wrapText="1"/>
    </xf>
    <xf numFmtId="4" fontId="4" fillId="0" borderId="76" xfId="0" applyNumberFormat="1" applyFont="1" applyBorder="1" applyAlignment="1" applyProtection="1">
      <alignment horizontal="center" vertical="center" wrapText="1"/>
      <protection locked="0"/>
    </xf>
    <xf numFmtId="4" fontId="6" fillId="2" borderId="77" xfId="0" applyNumberFormat="1" applyFont="1" applyFill="1" applyBorder="1" applyAlignment="1" applyProtection="1">
      <alignment horizontal="center" vertical="center" wrapText="1"/>
    </xf>
    <xf numFmtId="0" fontId="6" fillId="2" borderId="73" xfId="0" applyFont="1" applyFill="1" applyBorder="1" applyAlignment="1" applyProtection="1">
      <alignment horizontal="center" vertical="center" wrapText="1"/>
    </xf>
    <xf numFmtId="0" fontId="9" fillId="2" borderId="78" xfId="0" applyFont="1" applyFill="1" applyBorder="1" applyAlignment="1" applyProtection="1">
      <alignment horizontal="center" vertical="center" wrapText="1"/>
    </xf>
    <xf numFmtId="4" fontId="9" fillId="2" borderId="79" xfId="0" applyNumberFormat="1" applyFont="1" applyFill="1" applyBorder="1" applyAlignment="1" applyProtection="1">
      <alignment horizontal="center" vertical="center" wrapText="1"/>
    </xf>
    <xf numFmtId="0" fontId="9" fillId="2" borderId="80" xfId="0" applyFont="1" applyFill="1" applyBorder="1" applyAlignment="1" applyProtection="1">
      <alignment horizontal="center" vertical="center" wrapText="1"/>
    </xf>
    <xf numFmtId="0" fontId="6" fillId="0" borderId="81" xfId="0" applyFont="1" applyFill="1" applyBorder="1" applyAlignment="1" applyProtection="1">
      <alignment vertical="center" wrapText="1"/>
      <protection locked="0"/>
    </xf>
    <xf numFmtId="0" fontId="6" fillId="2" borderId="82" xfId="0" applyFont="1" applyFill="1" applyBorder="1" applyAlignment="1" applyProtection="1">
      <alignment horizontal="center" vertical="center" wrapText="1"/>
    </xf>
    <xf numFmtId="4" fontId="6" fillId="2" borderId="24" xfId="0" applyNumberFormat="1" applyFont="1" applyFill="1" applyBorder="1" applyAlignment="1" applyProtection="1">
      <alignment horizontal="center" vertical="center" wrapText="1"/>
    </xf>
    <xf numFmtId="0" fontId="6" fillId="3" borderId="11" xfId="0" applyFont="1" applyFill="1" applyBorder="1" applyAlignment="1" applyProtection="1">
      <alignment horizontal="center" vertical="center" wrapText="1"/>
    </xf>
    <xf numFmtId="0" fontId="8" fillId="0" borderId="45" xfId="0" applyFont="1" applyBorder="1" applyAlignment="1" applyProtection="1">
      <alignment horizontal="center"/>
    </xf>
    <xf numFmtId="3" fontId="4" fillId="0" borderId="45" xfId="0" applyNumberFormat="1" applyFont="1" applyBorder="1" applyAlignment="1" applyProtection="1">
      <alignment horizontal="center"/>
    </xf>
    <xf numFmtId="0" fontId="9" fillId="0" borderId="0" xfId="0" applyFont="1" applyFill="1" applyBorder="1" applyAlignment="1" applyProtection="1">
      <alignment horizontal="center" vertical="center" wrapText="1"/>
    </xf>
    <xf numFmtId="4" fontId="9" fillId="0" borderId="0" xfId="0" applyNumberFormat="1" applyFont="1" applyFill="1" applyBorder="1" applyAlignment="1" applyProtection="1">
      <alignment horizontal="center" vertical="center" wrapText="1"/>
    </xf>
    <xf numFmtId="0" fontId="15" fillId="0" borderId="0" xfId="0" applyFont="1" applyFill="1" applyBorder="1" applyAlignment="1" applyProtection="1">
      <alignment horizontal="center" vertical="center" wrapText="1"/>
    </xf>
    <xf numFmtId="0" fontId="3" fillId="0" borderId="27" xfId="0" applyFont="1" applyBorder="1" applyAlignment="1" applyProtection="1">
      <alignment horizontal="center" vertical="center"/>
    </xf>
    <xf numFmtId="0" fontId="5" fillId="0" borderId="28" xfId="0" applyFont="1" applyBorder="1" applyAlignment="1" applyProtection="1">
      <alignment horizontal="center" vertical="center"/>
    </xf>
    <xf numFmtId="0" fontId="5" fillId="0" borderId="29" xfId="0" applyFont="1" applyBorder="1" applyAlignment="1" applyProtection="1">
      <alignment horizontal="center" vertical="center"/>
    </xf>
    <xf numFmtId="0" fontId="5" fillId="0" borderId="30" xfId="0" applyFont="1" applyBorder="1" applyAlignment="1" applyProtection="1">
      <alignment horizontal="center" vertical="center"/>
    </xf>
    <xf numFmtId="0" fontId="8" fillId="0" borderId="40" xfId="0" applyFont="1" applyFill="1" applyBorder="1" applyAlignment="1" applyProtection="1">
      <alignment horizontal="center" vertical="center" wrapText="1"/>
    </xf>
    <xf numFmtId="0" fontId="8" fillId="0" borderId="41" xfId="0" applyFont="1" applyFill="1" applyBorder="1" applyAlignment="1" applyProtection="1">
      <alignment horizontal="center" vertical="center" wrapText="1"/>
    </xf>
    <xf numFmtId="0" fontId="8" fillId="0" borderId="42" xfId="0" applyFont="1" applyFill="1" applyBorder="1" applyAlignment="1" applyProtection="1">
      <alignment horizontal="center" vertical="center" wrapText="1"/>
    </xf>
    <xf numFmtId="0" fontId="4" fillId="0" borderId="83" xfId="0" applyFont="1" applyBorder="1" applyAlignment="1" applyProtection="1">
      <alignment horizontal="center"/>
      <protection locked="0"/>
    </xf>
    <xf numFmtId="0" fontId="4" fillId="0" borderId="84" xfId="0" applyFont="1" applyBorder="1" applyAlignment="1" applyProtection="1">
      <alignment horizontal="center"/>
      <protection locked="0"/>
    </xf>
    <xf numFmtId="0" fontId="4" fillId="0" borderId="67" xfId="0" applyFont="1" applyBorder="1" applyAlignment="1" applyProtection="1">
      <alignment horizontal="center"/>
      <protection locked="0"/>
    </xf>
    <xf numFmtId="0" fontId="4" fillId="0" borderId="75" xfId="0" applyFont="1" applyBorder="1" applyAlignment="1" applyProtection="1">
      <alignment horizontal="center"/>
      <protection locked="0"/>
    </xf>
    <xf numFmtId="0" fontId="4" fillId="0" borderId="0" xfId="0" applyFont="1" applyAlignment="1" applyProtection="1">
      <alignment horizontal="left" wrapText="1"/>
    </xf>
    <xf numFmtId="3" fontId="4" fillId="0" borderId="0" xfId="0" applyNumberFormat="1" applyFont="1" applyAlignment="1" applyProtection="1">
      <alignment horizontal="left" wrapText="1"/>
    </xf>
    <xf numFmtId="0" fontId="6" fillId="0" borderId="31" xfId="0" applyFont="1" applyBorder="1" applyAlignment="1" applyProtection="1">
      <alignment horizontal="center" vertical="center" wrapText="1"/>
    </xf>
    <xf numFmtId="0" fontId="6" fillId="0" borderId="32" xfId="0" applyFont="1" applyBorder="1" applyAlignment="1" applyProtection="1">
      <alignment horizontal="center" vertical="center" wrapText="1"/>
    </xf>
    <xf numFmtId="3" fontId="6" fillId="0" borderId="33" xfId="0" applyNumberFormat="1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horizontal="center" vertical="center" wrapText="1"/>
    </xf>
    <xf numFmtId="3" fontId="6" fillId="0" borderId="35" xfId="0" applyNumberFormat="1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6" fillId="0" borderId="37" xfId="0" applyFont="1" applyBorder="1" applyAlignment="1" applyProtection="1">
      <alignment horizontal="center" vertical="center" wrapText="1"/>
    </xf>
    <xf numFmtId="3" fontId="6" fillId="0" borderId="38" xfId="0" applyNumberFormat="1" applyFont="1" applyBorder="1" applyAlignment="1" applyProtection="1">
      <alignment horizontal="center" vertical="center" wrapText="1"/>
    </xf>
    <xf numFmtId="3" fontId="3" fillId="0" borderId="28" xfId="0" applyNumberFormat="1" applyFont="1" applyBorder="1" applyAlignment="1" applyProtection="1">
      <alignment horizontal="center" vertical="center"/>
    </xf>
    <xf numFmtId="0" fontId="3" fillId="0" borderId="29" xfId="0" applyFont="1" applyBorder="1" applyAlignment="1" applyProtection="1">
      <alignment horizontal="center" vertical="center"/>
    </xf>
    <xf numFmtId="3" fontId="3" fillId="0" borderId="30" xfId="0" applyNumberFormat="1" applyFont="1" applyBorder="1" applyAlignment="1" applyProtection="1">
      <alignment horizontal="center" vertical="center"/>
    </xf>
    <xf numFmtId="3" fontId="3" fillId="0" borderId="27" xfId="0" applyNumberFormat="1" applyFont="1" applyBorder="1" applyAlignment="1" applyProtection="1">
      <alignment horizontal="center" vertical="center"/>
    </xf>
    <xf numFmtId="3" fontId="3" fillId="0" borderId="29" xfId="0" applyNumberFormat="1" applyFont="1" applyBorder="1" applyAlignment="1" applyProtection="1">
      <alignment horizontal="center" vertical="center"/>
    </xf>
    <xf numFmtId="0" fontId="6" fillId="2" borderId="48" xfId="0" applyFont="1" applyFill="1" applyBorder="1" applyAlignment="1" applyProtection="1">
      <alignment horizontal="center" vertical="center" wrapText="1"/>
    </xf>
    <xf numFmtId="0" fontId="6" fillId="2" borderId="49" xfId="0" applyFont="1" applyFill="1" applyBorder="1" applyAlignment="1" applyProtection="1">
      <alignment horizontal="center" vertical="center" wrapText="1"/>
    </xf>
    <xf numFmtId="4" fontId="8" fillId="2" borderId="51" xfId="0" applyNumberFormat="1" applyFont="1" applyFill="1" applyBorder="1" applyAlignment="1" applyProtection="1">
      <alignment horizontal="center" vertical="center" wrapText="1"/>
    </xf>
    <xf numFmtId="4" fontId="8" fillId="2" borderId="52" xfId="0" applyNumberFormat="1" applyFont="1" applyFill="1" applyBorder="1" applyAlignment="1" applyProtection="1">
      <alignment horizontal="center" vertical="center" wrapText="1"/>
    </xf>
    <xf numFmtId="0" fontId="6" fillId="2" borderId="53" xfId="0" applyFont="1" applyFill="1" applyBorder="1" applyAlignment="1" applyProtection="1">
      <alignment horizontal="center" vertical="center" wrapText="1"/>
    </xf>
    <xf numFmtId="0" fontId="6" fillId="2" borderId="54" xfId="0" applyFont="1" applyFill="1" applyBorder="1" applyAlignment="1" applyProtection="1">
      <alignment horizontal="center" vertical="center" wrapText="1"/>
    </xf>
    <xf numFmtId="4" fontId="8" fillId="0" borderId="46" xfId="2" applyNumberFormat="1" applyFont="1" applyBorder="1" applyAlignment="1" applyProtection="1">
      <alignment horizontal="center" vertical="center" wrapText="1"/>
      <protection locked="0"/>
    </xf>
    <xf numFmtId="0" fontId="8" fillId="0" borderId="47" xfId="2" applyNumberFormat="1" applyFont="1" applyBorder="1" applyAlignment="1" applyProtection="1">
      <alignment horizontal="center" vertical="center" wrapText="1"/>
      <protection locked="0"/>
    </xf>
    <xf numFmtId="4" fontId="13" fillId="0" borderId="46" xfId="2" applyNumberFormat="1" applyFont="1" applyBorder="1" applyAlignment="1" applyProtection="1">
      <alignment horizontal="center" vertical="center" wrapText="1"/>
      <protection locked="0"/>
    </xf>
    <xf numFmtId="0" fontId="13" fillId="0" borderId="47" xfId="2" applyNumberFormat="1" applyFont="1" applyBorder="1" applyAlignment="1" applyProtection="1">
      <alignment horizontal="center" vertical="center" wrapText="1"/>
      <protection locked="0"/>
    </xf>
    <xf numFmtId="0" fontId="4" fillId="0" borderId="60" xfId="0" applyFont="1" applyBorder="1" applyAlignment="1" applyProtection="1">
      <alignment horizontal="center"/>
      <protection locked="0"/>
    </xf>
    <xf numFmtId="0" fontId="4" fillId="0" borderId="61" xfId="0" applyFont="1" applyBorder="1" applyAlignment="1" applyProtection="1">
      <alignment horizontal="center"/>
      <protection locked="0"/>
    </xf>
    <xf numFmtId="0" fontId="4" fillId="0" borderId="62" xfId="0" applyFont="1" applyBorder="1" applyAlignment="1" applyProtection="1">
      <alignment horizontal="center"/>
      <protection locked="0"/>
    </xf>
    <xf numFmtId="0" fontId="4" fillId="0" borderId="63" xfId="0" applyFont="1" applyBorder="1" applyAlignment="1" applyProtection="1">
      <alignment horizontal="center"/>
      <protection locked="0"/>
    </xf>
    <xf numFmtId="0" fontId="4" fillId="0" borderId="64" xfId="0" applyFont="1" applyBorder="1" applyAlignment="1" applyProtection="1">
      <alignment horizontal="center"/>
      <protection locked="0"/>
    </xf>
    <xf numFmtId="0" fontId="4" fillId="0" borderId="65" xfId="0" applyFont="1" applyBorder="1" applyAlignment="1" applyProtection="1">
      <alignment horizontal="center"/>
      <protection locked="0"/>
    </xf>
  </cellXfs>
  <cellStyles count="3">
    <cellStyle name="Euro" xfId="1" xr:uid="{00000000-0005-0000-0000-000000000000}"/>
    <cellStyle name="Lien hypertexte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jpg@01D7B9DB.EBC5BCA0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cid:image001.jpg@01D7B9DB.EBC5BCA0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47626</xdr:colOff>
      <xdr:row>65</xdr:row>
      <xdr:rowOff>38101</xdr:rowOff>
    </xdr:from>
    <xdr:to>
      <xdr:col>2</xdr:col>
      <xdr:colOff>676275</xdr:colOff>
      <xdr:row>74</xdr:row>
      <xdr:rowOff>19050</xdr:rowOff>
    </xdr:to>
    <xdr:cxnSp macro="">
      <xdr:nvCxnSpPr>
        <xdr:cNvPr id="3" name="Connecteur droit avec flèch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CxnSpPr/>
      </xdr:nvCxnSpPr>
      <xdr:spPr>
        <a:xfrm flipH="1" flipV="1">
          <a:off x="3143251" y="8191501"/>
          <a:ext cx="628649" cy="1047749"/>
        </a:xfrm>
        <a:prstGeom prst="straightConnector1">
          <a:avLst/>
        </a:prstGeom>
        <a:ln w="19050">
          <a:solidFill>
            <a:schemeClr val="accent2">
              <a:lumMod val="75000"/>
            </a:schemeClr>
          </a:solidFill>
          <a:prstDash val="sysDot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685800</xdr:colOff>
      <xdr:row>65</xdr:row>
      <xdr:rowOff>76200</xdr:rowOff>
    </xdr:from>
    <xdr:to>
      <xdr:col>2</xdr:col>
      <xdr:colOff>2505075</xdr:colOff>
      <xdr:row>74</xdr:row>
      <xdr:rowOff>19050</xdr:rowOff>
    </xdr:to>
    <xdr:cxnSp macro="">
      <xdr:nvCxnSpPr>
        <xdr:cNvPr id="6" name="Connecteur droit avec flèche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CxnSpPr/>
      </xdr:nvCxnSpPr>
      <xdr:spPr>
        <a:xfrm flipV="1">
          <a:off x="3781425" y="8229600"/>
          <a:ext cx="1819275" cy="1009650"/>
        </a:xfrm>
        <a:prstGeom prst="straightConnector1">
          <a:avLst/>
        </a:prstGeom>
        <a:ln w="19050">
          <a:solidFill>
            <a:schemeClr val="accent2">
              <a:lumMod val="75000"/>
            </a:schemeClr>
          </a:solidFill>
          <a:prstDash val="sysDot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2</xdr:row>
      <xdr:rowOff>9525</xdr:rowOff>
    </xdr:from>
    <xdr:to>
      <xdr:col>3</xdr:col>
      <xdr:colOff>514350</xdr:colOff>
      <xdr:row>5</xdr:row>
      <xdr:rowOff>0</xdr:rowOff>
    </xdr:to>
    <xdr:sp macro="" textlink="">
      <xdr:nvSpPr>
        <xdr:cNvPr id="4" name="Zone de text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>
          <a:spLocks noChangeArrowheads="1"/>
        </xdr:cNvSpPr>
      </xdr:nvSpPr>
      <xdr:spPr bwMode="auto">
        <a:xfrm>
          <a:off x="0" y="200025"/>
          <a:ext cx="6124575" cy="314325"/>
        </a:xfrm>
        <a:prstGeom prst="rect">
          <a:avLst/>
        </a:prstGeom>
        <a:solidFill>
          <a:srgbClr val="002060"/>
        </a:solidFill>
        <a:ln w="44450" cmpd="dbl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r>
            <a:rPr lang="fr-FR" sz="2000" b="1" i="0" u="none" strike="noStrike" baseline="0">
              <a:solidFill>
                <a:schemeClr val="bg1"/>
              </a:solidFill>
              <a:latin typeface="Acumin Pro" panose="020B0504020202020204" pitchFamily="34" charset="0"/>
            </a:rPr>
            <a:t>COMPTE DE RESULTAT ~ ANNEE 2024</a:t>
          </a:r>
        </a:p>
      </xdr:txBody>
    </xdr:sp>
    <xdr:clientData/>
  </xdr:twoCellAnchor>
  <xdr:twoCellAnchor>
    <xdr:from>
      <xdr:col>0</xdr:col>
      <xdr:colOff>0</xdr:colOff>
      <xdr:row>2</xdr:row>
      <xdr:rowOff>9525</xdr:rowOff>
    </xdr:from>
    <xdr:to>
      <xdr:col>0</xdr:col>
      <xdr:colOff>657225</xdr:colOff>
      <xdr:row>5</xdr:row>
      <xdr:rowOff>36592</xdr:rowOff>
    </xdr:to>
    <xdr:pic>
      <xdr:nvPicPr>
        <xdr:cNvPr id="5" name="Image 1" descr="cid:image002.jpg@01D76F53.81062030">
          <a:extLst>
            <a:ext uri="{FF2B5EF4-FFF2-40B4-BE49-F238E27FC236}">
              <a16:creationId xmlns:a16="http://schemas.microsoft.com/office/drawing/2014/main" id="{CFBE0583-919D-463B-A2B8-C2BA442EEA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0025"/>
          <a:ext cx="657225" cy="3509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323851</xdr:colOff>
      <xdr:row>61</xdr:row>
      <xdr:rowOff>85725</xdr:rowOff>
    </xdr:from>
    <xdr:to>
      <xdr:col>2</xdr:col>
      <xdr:colOff>933450</xdr:colOff>
      <xdr:row>62</xdr:row>
      <xdr:rowOff>38100</xdr:rowOff>
    </xdr:to>
    <xdr:cxnSp macro="">
      <xdr:nvCxnSpPr>
        <xdr:cNvPr id="3" name="Connecteur droit avec flèch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CxnSpPr/>
      </xdr:nvCxnSpPr>
      <xdr:spPr>
        <a:xfrm flipH="1" flipV="1">
          <a:off x="2971801" y="9839325"/>
          <a:ext cx="1190624" cy="11430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1800225</xdr:colOff>
      <xdr:row>61</xdr:row>
      <xdr:rowOff>104777</xdr:rowOff>
    </xdr:from>
    <xdr:to>
      <xdr:col>3</xdr:col>
      <xdr:colOff>256050</xdr:colOff>
      <xdr:row>62</xdr:row>
      <xdr:rowOff>47625</xdr:rowOff>
    </xdr:to>
    <xdr:cxnSp macro="">
      <xdr:nvCxnSpPr>
        <xdr:cNvPr id="4" name="Connecteur droit avec flèch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CxnSpPr/>
      </xdr:nvCxnSpPr>
      <xdr:spPr>
        <a:xfrm flipV="1">
          <a:off x="5029200" y="9858377"/>
          <a:ext cx="1103775" cy="104773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2</xdr:row>
      <xdr:rowOff>19051</xdr:rowOff>
    </xdr:from>
    <xdr:to>
      <xdr:col>3</xdr:col>
      <xdr:colOff>552450</xdr:colOff>
      <xdr:row>6</xdr:row>
      <xdr:rowOff>9525</xdr:rowOff>
    </xdr:to>
    <xdr:sp macro="" textlink="">
      <xdr:nvSpPr>
        <xdr:cNvPr id="5" name="Zone de texte 2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0" y="285751"/>
          <a:ext cx="6429375" cy="581024"/>
        </a:xfrm>
        <a:prstGeom prst="rect">
          <a:avLst/>
        </a:prstGeom>
        <a:solidFill>
          <a:srgbClr val="002060"/>
        </a:solidFill>
        <a:ln w="44450" cmpd="dbl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r>
            <a:rPr lang="fr-FR" sz="2000" b="1" i="0" u="none" strike="noStrike" baseline="0">
              <a:solidFill>
                <a:schemeClr val="bg1"/>
              </a:solidFill>
              <a:latin typeface="Acumin Pro" panose="020B0504020202020204" pitchFamily="34" charset="0"/>
            </a:rPr>
            <a:t>		BUDGET PREVISIONNEL 2025                              </a:t>
          </a:r>
          <a:r>
            <a:rPr lang="fr-FR" sz="700" b="1" i="0" u="none" strike="noStrike" baseline="0">
              <a:solidFill>
                <a:schemeClr val="bg1"/>
              </a:solidFill>
              <a:latin typeface="Acumin Pro" panose="020B0504020202020204" pitchFamily="34" charset="0"/>
            </a:rPr>
            <a:t>(équilibré avec reprise de l’excédent : </a:t>
          </a:r>
          <a:r>
            <a:rPr lang="fr-FR" sz="700" b="1" i="0" u="none" strike="noStrike" baseline="0">
              <a:solidFill>
                <a:schemeClr val="bg1"/>
              </a:solidFill>
              <a:latin typeface="+mn-lt"/>
            </a:rPr>
            <a:t>Dépenses = Recettes)</a:t>
          </a:r>
        </a:p>
      </xdr:txBody>
    </xdr:sp>
    <xdr:clientData/>
  </xdr:twoCellAnchor>
  <xdr:twoCellAnchor>
    <xdr:from>
      <xdr:col>0</xdr:col>
      <xdr:colOff>0</xdr:colOff>
      <xdr:row>2</xdr:row>
      <xdr:rowOff>28575</xdr:rowOff>
    </xdr:from>
    <xdr:to>
      <xdr:col>0</xdr:col>
      <xdr:colOff>657225</xdr:colOff>
      <xdr:row>4</xdr:row>
      <xdr:rowOff>55642</xdr:rowOff>
    </xdr:to>
    <xdr:pic>
      <xdr:nvPicPr>
        <xdr:cNvPr id="6" name="Image 1" descr="cid:image002.jpg@01D76F53.81062030">
          <a:extLst>
            <a:ext uri="{FF2B5EF4-FFF2-40B4-BE49-F238E27FC236}">
              <a16:creationId xmlns:a16="http://schemas.microsoft.com/office/drawing/2014/main" id="{3DCCDE5D-B60F-413A-8ED1-41C26226D1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95275"/>
          <a:ext cx="657225" cy="3509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a&#235;titia\AppData\Local\Microsoft\Windows\Temporary%20Internet%20Files\Content.IE5\PPJHNC31\245205d1350144904-convertir-des-chiffres-en-lettres-nbl-francai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isie"/>
      <sheetName val="Saisie2"/>
      <sheetName val="Monnaies"/>
    </sheetNames>
    <sheetDataSet>
      <sheetData sheetId="0" refreshError="1"/>
      <sheetData sheetId="1" refreshError="1"/>
      <sheetData sheetId="2">
        <row r="3">
          <cell r="B3" t="str">
            <v>euro</v>
          </cell>
        </row>
        <row r="4">
          <cell r="B4" t="str">
            <v>€</v>
          </cell>
        </row>
        <row r="5">
          <cell r="B5" t="str">
            <v>dollar</v>
          </cell>
        </row>
        <row r="6">
          <cell r="B6" t="str">
            <v>US $</v>
          </cell>
        </row>
        <row r="7">
          <cell r="B7" t="str">
            <v>livre</v>
          </cell>
        </row>
        <row r="8">
          <cell r="B8" t="str">
            <v>£</v>
          </cell>
        </row>
        <row r="9">
          <cell r="B9" t="str">
            <v>pound</v>
          </cell>
        </row>
        <row r="10">
          <cell r="B10" t="str">
            <v>franc</v>
          </cell>
        </row>
        <row r="11">
          <cell r="B11" t="str">
            <v>CHF</v>
          </cell>
        </row>
        <row r="12">
          <cell r="B12" t="str">
            <v>yen</v>
          </cell>
        </row>
        <row r="13">
          <cell r="B13" t="str">
            <v>dirham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2">
    <tabColor rgb="FF0070C0"/>
  </sheetPr>
  <dimension ref="A1:D82"/>
  <sheetViews>
    <sheetView topLeftCell="A55" zoomScaleNormal="100" workbookViewId="0">
      <selection activeCell="D39" sqref="D39 D41 D35 D16 D8"/>
    </sheetView>
  </sheetViews>
  <sheetFormatPr baseColWidth="10" defaultRowHeight="10.5" customHeight="1"/>
  <cols>
    <col min="1" max="1" width="37.7109375" style="2" customWidth="1"/>
    <col min="2" max="2" width="8.7109375" style="29" customWidth="1"/>
    <col min="3" max="3" width="37.7109375" style="2" customWidth="1"/>
    <col min="4" max="4" width="8.7109375" style="29" customWidth="1"/>
    <col min="5" max="16384" width="11.42578125" style="2"/>
  </cols>
  <sheetData>
    <row r="1" spans="1:4" ht="4.5" customHeight="1" thickTop="1">
      <c r="A1" s="1"/>
      <c r="B1" s="1"/>
      <c r="C1" s="109" t="s">
        <v>114</v>
      </c>
      <c r="D1" s="110"/>
    </row>
    <row r="2" spans="1:4" ht="10.5" customHeight="1" thickBot="1">
      <c r="A2" s="1"/>
      <c r="B2" s="1"/>
      <c r="C2" s="111"/>
      <c r="D2" s="112"/>
    </row>
    <row r="3" spans="1:4" ht="4.5" customHeight="1" thickTop="1">
      <c r="A3" s="1"/>
      <c r="B3" s="8"/>
      <c r="C3" s="1"/>
      <c r="D3" s="8"/>
    </row>
    <row r="4" spans="1:4" ht="10.5" customHeight="1">
      <c r="A4" s="1"/>
      <c r="B4" s="8"/>
      <c r="C4" s="1"/>
      <c r="D4" s="8"/>
    </row>
    <row r="5" spans="1:4" ht="10.5" customHeight="1">
      <c r="A5" s="1"/>
      <c r="B5" s="8"/>
      <c r="C5" s="1"/>
      <c r="D5" s="8"/>
    </row>
    <row r="6" spans="1:4" ht="6" customHeight="1" thickBot="1">
      <c r="A6" s="1"/>
      <c r="B6" s="8"/>
      <c r="C6" s="1"/>
      <c r="D6" s="8"/>
    </row>
    <row r="7" spans="1:4" ht="12.75" customHeight="1">
      <c r="A7" s="85" t="s">
        <v>1</v>
      </c>
      <c r="B7" s="86" t="s">
        <v>0</v>
      </c>
      <c r="C7" s="87" t="s">
        <v>2</v>
      </c>
      <c r="D7" s="86" t="s">
        <v>0</v>
      </c>
    </row>
    <row r="8" spans="1:4" ht="15.95" customHeight="1">
      <c r="A8" s="88" t="s">
        <v>3</v>
      </c>
      <c r="B8" s="9">
        <f>SUM(B9:B15)</f>
        <v>0</v>
      </c>
      <c r="C8" s="10" t="s">
        <v>148</v>
      </c>
      <c r="D8" s="9">
        <f>SUM(D9:D15)</f>
        <v>0</v>
      </c>
    </row>
    <row r="9" spans="1:4" ht="11.1" customHeight="1">
      <c r="A9" s="89" t="s">
        <v>4</v>
      </c>
      <c r="B9" s="3"/>
      <c r="C9" s="12" t="s">
        <v>5</v>
      </c>
      <c r="D9" s="3"/>
    </row>
    <row r="10" spans="1:4" ht="11.1" customHeight="1">
      <c r="A10" s="89" t="s">
        <v>6</v>
      </c>
      <c r="B10" s="3"/>
      <c r="C10" s="12" t="s">
        <v>7</v>
      </c>
      <c r="D10" s="3"/>
    </row>
    <row r="11" spans="1:4" ht="11.1" customHeight="1">
      <c r="A11" s="89" t="s">
        <v>8</v>
      </c>
      <c r="B11" s="3"/>
      <c r="C11" s="12" t="s">
        <v>9</v>
      </c>
      <c r="D11" s="3"/>
    </row>
    <row r="12" spans="1:4" ht="11.1" customHeight="1">
      <c r="A12" s="89" t="s">
        <v>10</v>
      </c>
      <c r="B12" s="3"/>
      <c r="C12" s="12" t="s">
        <v>11</v>
      </c>
      <c r="D12" s="3"/>
    </row>
    <row r="13" spans="1:4" ht="11.1" customHeight="1">
      <c r="A13" s="89" t="s">
        <v>141</v>
      </c>
      <c r="B13" s="3"/>
      <c r="C13" s="14" t="s">
        <v>103</v>
      </c>
      <c r="D13" s="3"/>
    </row>
    <row r="14" spans="1:4" ht="11.1" customHeight="1">
      <c r="A14" s="90" t="s">
        <v>13</v>
      </c>
      <c r="B14" s="3"/>
      <c r="C14" s="12" t="s">
        <v>15</v>
      </c>
      <c r="D14" s="3"/>
    </row>
    <row r="15" spans="1:4" ht="11.1" customHeight="1">
      <c r="A15" s="91" t="s">
        <v>14</v>
      </c>
      <c r="B15" s="3"/>
      <c r="C15" s="14" t="s">
        <v>12</v>
      </c>
      <c r="D15" s="3"/>
    </row>
    <row r="16" spans="1:4" ht="12" customHeight="1">
      <c r="A16" s="88" t="s">
        <v>16</v>
      </c>
      <c r="B16" s="16">
        <f>SUM(B17:B21)</f>
        <v>0</v>
      </c>
      <c r="C16" s="10" t="s">
        <v>17</v>
      </c>
      <c r="D16" s="9">
        <f>SUM(D17:D34)</f>
        <v>0</v>
      </c>
    </row>
    <row r="17" spans="1:4" ht="11.1" customHeight="1">
      <c r="A17" s="89" t="s">
        <v>18</v>
      </c>
      <c r="B17" s="3"/>
      <c r="C17" s="12" t="s">
        <v>38</v>
      </c>
      <c r="D17" s="3"/>
    </row>
    <row r="18" spans="1:4" ht="11.1" customHeight="1">
      <c r="A18" s="89" t="s">
        <v>21</v>
      </c>
      <c r="B18" s="3"/>
      <c r="C18" s="14" t="s">
        <v>19</v>
      </c>
      <c r="D18" s="3"/>
    </row>
    <row r="19" spans="1:4" ht="11.1" customHeight="1">
      <c r="A19" s="89" t="s">
        <v>22</v>
      </c>
      <c r="B19" s="3"/>
      <c r="C19" s="12" t="s">
        <v>20</v>
      </c>
      <c r="D19" s="3"/>
    </row>
    <row r="20" spans="1:4" ht="11.1" customHeight="1">
      <c r="A20" s="89" t="s">
        <v>24</v>
      </c>
      <c r="B20" s="3"/>
      <c r="C20" s="12" t="s">
        <v>104</v>
      </c>
      <c r="D20" s="3"/>
    </row>
    <row r="21" spans="1:4" ht="11.1" customHeight="1">
      <c r="A21" s="91" t="s">
        <v>26</v>
      </c>
      <c r="B21" s="3"/>
      <c r="C21" s="12" t="s">
        <v>144</v>
      </c>
      <c r="D21" s="3"/>
    </row>
    <row r="22" spans="1:4" ht="12" customHeight="1">
      <c r="A22" s="88" t="s">
        <v>28</v>
      </c>
      <c r="B22" s="9">
        <f>SUM(B23:B31)</f>
        <v>0</v>
      </c>
      <c r="C22" s="12" t="s">
        <v>23</v>
      </c>
      <c r="D22" s="3"/>
    </row>
    <row r="23" spans="1:4" ht="11.1" customHeight="1">
      <c r="A23" s="89" t="s">
        <v>30</v>
      </c>
      <c r="B23" s="3"/>
      <c r="C23" s="5" t="s">
        <v>105</v>
      </c>
      <c r="D23" s="3"/>
    </row>
    <row r="24" spans="1:4" ht="11.1" customHeight="1">
      <c r="A24" s="89" t="s">
        <v>32</v>
      </c>
      <c r="B24" s="3"/>
      <c r="C24" s="14" t="s">
        <v>25</v>
      </c>
      <c r="D24" s="3"/>
    </row>
    <row r="25" spans="1:4" ht="11.1" customHeight="1">
      <c r="A25" s="89" t="s">
        <v>142</v>
      </c>
      <c r="B25" s="3"/>
      <c r="C25" s="12" t="s">
        <v>27</v>
      </c>
      <c r="D25" s="3"/>
    </row>
    <row r="26" spans="1:4" ht="11.1" customHeight="1">
      <c r="A26" s="89" t="s">
        <v>35</v>
      </c>
      <c r="B26" s="3"/>
      <c r="C26" s="12" t="s">
        <v>29</v>
      </c>
      <c r="D26" s="3"/>
    </row>
    <row r="27" spans="1:4" ht="11.1" customHeight="1">
      <c r="A27" s="89" t="s">
        <v>36</v>
      </c>
      <c r="B27" s="3"/>
      <c r="C27" s="12" t="s">
        <v>31</v>
      </c>
      <c r="D27" s="3"/>
    </row>
    <row r="28" spans="1:4" ht="11.1" customHeight="1">
      <c r="A28" s="89" t="s">
        <v>37</v>
      </c>
      <c r="B28" s="3"/>
      <c r="C28" s="12" t="s">
        <v>33</v>
      </c>
      <c r="D28" s="3"/>
    </row>
    <row r="29" spans="1:4" ht="11.1" customHeight="1">
      <c r="A29" s="91" t="s">
        <v>12</v>
      </c>
      <c r="B29" s="3"/>
      <c r="C29" s="14" t="s">
        <v>34</v>
      </c>
      <c r="D29" s="3"/>
    </row>
    <row r="30" spans="1:4" ht="11.1" customHeight="1">
      <c r="A30" s="89" t="s">
        <v>40</v>
      </c>
      <c r="B30" s="3"/>
      <c r="C30" s="12" t="s">
        <v>39</v>
      </c>
      <c r="D30" s="3"/>
    </row>
    <row r="31" spans="1:4" ht="11.1" customHeight="1">
      <c r="A31" s="89" t="s">
        <v>42</v>
      </c>
      <c r="B31" s="3"/>
      <c r="C31" s="14" t="s">
        <v>41</v>
      </c>
      <c r="D31" s="3"/>
    </row>
    <row r="32" spans="1:4" ht="12" customHeight="1">
      <c r="A32" s="88" t="s">
        <v>43</v>
      </c>
      <c r="B32" s="9">
        <f>SUM(B33:B36)</f>
        <v>0</v>
      </c>
      <c r="C32" s="12" t="s">
        <v>44</v>
      </c>
      <c r="D32" s="3"/>
    </row>
    <row r="33" spans="1:4" ht="11.1" customHeight="1">
      <c r="A33" s="89" t="s">
        <v>45</v>
      </c>
      <c r="B33" s="3"/>
      <c r="C33" s="12" t="s">
        <v>46</v>
      </c>
      <c r="D33" s="3"/>
    </row>
    <row r="34" spans="1:4" ht="11.1" customHeight="1">
      <c r="A34" s="89" t="s">
        <v>94</v>
      </c>
      <c r="B34" s="3"/>
      <c r="C34" s="12" t="s">
        <v>150</v>
      </c>
      <c r="D34" s="3"/>
    </row>
    <row r="35" spans="1:4" ht="11.1" customHeight="1">
      <c r="A35" s="89" t="s">
        <v>95</v>
      </c>
      <c r="B35" s="3"/>
      <c r="C35" s="10" t="s">
        <v>49</v>
      </c>
      <c r="D35" s="9">
        <f>SUM(D36:D38)</f>
        <v>0</v>
      </c>
    </row>
    <row r="36" spans="1:4" ht="11.1" customHeight="1">
      <c r="A36" s="91" t="s">
        <v>47</v>
      </c>
      <c r="B36" s="3"/>
      <c r="C36" s="12" t="s">
        <v>51</v>
      </c>
      <c r="D36" s="3"/>
    </row>
    <row r="37" spans="1:4" ht="12" customHeight="1">
      <c r="A37" s="88" t="s">
        <v>48</v>
      </c>
      <c r="B37" s="9">
        <f>SUM(B38:B40)</f>
        <v>0</v>
      </c>
      <c r="C37" s="12" t="s">
        <v>53</v>
      </c>
      <c r="D37" s="3"/>
    </row>
    <row r="38" spans="1:4" ht="12" customHeight="1">
      <c r="A38" s="89" t="s">
        <v>50</v>
      </c>
      <c r="B38" s="3"/>
      <c r="C38" s="12" t="s">
        <v>55</v>
      </c>
      <c r="D38" s="3"/>
    </row>
    <row r="39" spans="1:4" ht="12" customHeight="1">
      <c r="A39" s="89" t="s">
        <v>52</v>
      </c>
      <c r="B39" s="3"/>
      <c r="C39" s="10" t="s">
        <v>59</v>
      </c>
      <c r="D39" s="9">
        <f>D40</f>
        <v>0</v>
      </c>
    </row>
    <row r="40" spans="1:4" ht="11.1" customHeight="1">
      <c r="A40" s="91" t="s">
        <v>54</v>
      </c>
      <c r="B40" s="3"/>
      <c r="C40" s="12" t="s">
        <v>81</v>
      </c>
      <c r="D40" s="3"/>
    </row>
    <row r="41" spans="1:4" ht="12" customHeight="1">
      <c r="A41" s="88" t="s">
        <v>56</v>
      </c>
      <c r="B41" s="9">
        <f>SUM(B42:B46)</f>
        <v>0</v>
      </c>
      <c r="C41" s="10" t="s">
        <v>64</v>
      </c>
      <c r="D41" s="9">
        <f>D42</f>
        <v>0</v>
      </c>
    </row>
    <row r="42" spans="1:4" ht="11.1" customHeight="1" thickBot="1">
      <c r="A42" s="89" t="s">
        <v>57</v>
      </c>
      <c r="B42" s="3"/>
      <c r="C42" s="17" t="s">
        <v>82</v>
      </c>
      <c r="D42" s="92"/>
    </row>
    <row r="43" spans="1:4" ht="11.1" customHeight="1">
      <c r="A43" s="89" t="s">
        <v>58</v>
      </c>
      <c r="B43" s="3"/>
      <c r="C43" s="116"/>
      <c r="D43" s="117"/>
    </row>
    <row r="44" spans="1:4" ht="11.1" customHeight="1">
      <c r="A44" s="89" t="s">
        <v>60</v>
      </c>
      <c r="B44" s="76"/>
      <c r="C44" s="118"/>
      <c r="D44" s="119"/>
    </row>
    <row r="45" spans="1:4" ht="12" customHeight="1">
      <c r="A45" s="89" t="s">
        <v>61</v>
      </c>
      <c r="B45" s="76"/>
      <c r="C45" s="118"/>
      <c r="D45" s="119"/>
    </row>
    <row r="46" spans="1:4" ht="11.1" customHeight="1">
      <c r="A46" s="89" t="s">
        <v>62</v>
      </c>
      <c r="B46" s="76"/>
      <c r="C46" s="118"/>
      <c r="D46" s="119"/>
    </row>
    <row r="47" spans="1:4" ht="12" customHeight="1">
      <c r="A47" s="88" t="s">
        <v>63</v>
      </c>
      <c r="B47" s="81">
        <f>SUM(B48:B49)</f>
        <v>0</v>
      </c>
      <c r="C47" s="118"/>
      <c r="D47" s="119"/>
    </row>
    <row r="48" spans="1:4" ht="11.1" customHeight="1">
      <c r="A48" s="89" t="s">
        <v>65</v>
      </c>
      <c r="B48" s="76"/>
      <c r="C48" s="118"/>
      <c r="D48" s="119"/>
    </row>
    <row r="49" spans="1:4" ht="11.1" customHeight="1">
      <c r="A49" s="91" t="s">
        <v>66</v>
      </c>
      <c r="B49" s="76"/>
      <c r="C49" s="118"/>
      <c r="D49" s="119"/>
    </row>
    <row r="50" spans="1:4" ht="12" customHeight="1">
      <c r="A50" s="88" t="s">
        <v>67</v>
      </c>
      <c r="B50" s="81">
        <f>B51</f>
        <v>0</v>
      </c>
      <c r="C50" s="118"/>
      <c r="D50" s="119"/>
    </row>
    <row r="51" spans="1:4" ht="11.1" customHeight="1">
      <c r="A51" s="93" t="s">
        <v>80</v>
      </c>
      <c r="B51" s="76"/>
      <c r="C51" s="118"/>
      <c r="D51" s="119"/>
    </row>
    <row r="52" spans="1:4" ht="11.1" customHeight="1">
      <c r="A52" s="88" t="s">
        <v>143</v>
      </c>
      <c r="B52" s="81">
        <f>SUM(B53:B55)</f>
        <v>0</v>
      </c>
      <c r="C52" s="118"/>
      <c r="D52" s="119"/>
    </row>
    <row r="53" spans="1:4" ht="11.1" customHeight="1">
      <c r="A53" s="93" t="s">
        <v>101</v>
      </c>
      <c r="B53" s="76"/>
      <c r="C53" s="118"/>
      <c r="D53" s="119"/>
    </row>
    <row r="54" spans="1:4" ht="11.1" customHeight="1">
      <c r="A54" s="93"/>
      <c r="B54" s="76"/>
      <c r="C54" s="118"/>
      <c r="D54" s="119"/>
    </row>
    <row r="55" spans="1:4" ht="11.1" customHeight="1">
      <c r="A55" s="100"/>
      <c r="B55" s="38"/>
      <c r="C55" s="84"/>
      <c r="D55" s="94"/>
    </row>
    <row r="56" spans="1:4" ht="15.95" customHeight="1">
      <c r="A56" s="101" t="s">
        <v>68</v>
      </c>
      <c r="B56" s="102">
        <f>B50+B47+B41+B37+B32+B22+B16+B8+B52</f>
        <v>0</v>
      </c>
      <c r="C56" s="82" t="s">
        <v>68</v>
      </c>
      <c r="D56" s="95">
        <f>D39+D41+D35+D16+D8</f>
        <v>0</v>
      </c>
    </row>
    <row r="57" spans="1:4" ht="12" customHeight="1">
      <c r="A57" s="88" t="s">
        <v>69</v>
      </c>
      <c r="B57" s="9">
        <f>SUM(B58:B61)</f>
        <v>0</v>
      </c>
      <c r="C57" s="10" t="s">
        <v>70</v>
      </c>
      <c r="D57" s="9">
        <f>SUM(D58:D60)</f>
        <v>0</v>
      </c>
    </row>
    <row r="58" spans="1:4" ht="11.1" customHeight="1">
      <c r="A58" s="89" t="s">
        <v>71</v>
      </c>
      <c r="B58" s="3"/>
      <c r="C58" s="12" t="s">
        <v>72</v>
      </c>
      <c r="D58" s="3"/>
    </row>
    <row r="59" spans="1:4" ht="11.1" customHeight="1">
      <c r="A59" s="89" t="s">
        <v>110</v>
      </c>
      <c r="B59" s="3"/>
      <c r="C59" s="12" t="s">
        <v>73</v>
      </c>
      <c r="D59" s="3"/>
    </row>
    <row r="60" spans="1:4" ht="11.1" customHeight="1">
      <c r="A60" s="83" t="s">
        <v>111</v>
      </c>
      <c r="B60" s="3"/>
      <c r="C60" s="12" t="s">
        <v>75</v>
      </c>
      <c r="D60" s="3"/>
    </row>
    <row r="61" spans="1:4" ht="11.1" customHeight="1">
      <c r="A61" s="89" t="s">
        <v>74</v>
      </c>
      <c r="B61" s="3"/>
      <c r="C61" s="12"/>
      <c r="D61" s="3"/>
    </row>
    <row r="62" spans="1:4" ht="12" customHeight="1">
      <c r="A62" s="96" t="s">
        <v>76</v>
      </c>
      <c r="B62" s="19">
        <f>SUM(B56+B57)</f>
        <v>0</v>
      </c>
      <c r="C62" s="18" t="s">
        <v>77</v>
      </c>
      <c r="D62" s="19">
        <f>D56+D57</f>
        <v>0</v>
      </c>
    </row>
    <row r="63" spans="1:4" ht="12" customHeight="1" thickBot="1">
      <c r="A63" s="97" t="s">
        <v>78</v>
      </c>
      <c r="B63" s="98" t="str">
        <f>IF(D62&lt;B62,B62-D62,"")</f>
        <v/>
      </c>
      <c r="C63" s="99" t="s">
        <v>79</v>
      </c>
      <c r="D63" s="98" t="str">
        <f>IF(D62&gt;B62,D62-B62,"")</f>
        <v/>
      </c>
    </row>
    <row r="64" spans="1:4" ht="12" customHeight="1">
      <c r="A64" s="106"/>
      <c r="B64" s="107"/>
      <c r="C64" s="106"/>
      <c r="D64" s="107"/>
    </row>
    <row r="65" spans="1:4" s="20" customFormat="1" ht="12" customHeight="1">
      <c r="A65" s="113" t="s">
        <v>131</v>
      </c>
      <c r="B65" s="114"/>
      <c r="C65" s="114"/>
      <c r="D65" s="115"/>
    </row>
    <row r="66" spans="1:4" s="20" customFormat="1" ht="12" customHeight="1">
      <c r="A66" s="21" t="s">
        <v>145</v>
      </c>
      <c r="B66" s="22"/>
      <c r="C66" s="21" t="s">
        <v>145</v>
      </c>
      <c r="D66" s="22"/>
    </row>
    <row r="67" spans="1:4" s="20" customFormat="1" ht="12" customHeight="1">
      <c r="A67" s="113" t="s">
        <v>151</v>
      </c>
      <c r="B67" s="114"/>
      <c r="C67" s="114"/>
      <c r="D67" s="115"/>
    </row>
    <row r="68" spans="1:4" s="20" customFormat="1" ht="12" customHeight="1">
      <c r="A68" s="21"/>
      <c r="B68" s="23">
        <f>IF(B63="",0,B63)</f>
        <v>0</v>
      </c>
      <c r="C68" s="21"/>
      <c r="D68" s="23">
        <f>IF(D63="",0,D63)</f>
        <v>0</v>
      </c>
    </row>
    <row r="69" spans="1:4" s="20" customFormat="1" ht="12" customHeight="1">
      <c r="A69" s="113" t="s">
        <v>132</v>
      </c>
      <c r="B69" s="114"/>
      <c r="C69" s="114"/>
      <c r="D69" s="115"/>
    </row>
    <row r="70" spans="1:4" s="20" customFormat="1" ht="12" customHeight="1">
      <c r="A70" s="21"/>
      <c r="B70" s="22">
        <f>(B66+B68)</f>
        <v>0</v>
      </c>
      <c r="C70" s="21"/>
      <c r="D70" s="23">
        <f>(D66+D68)</f>
        <v>0</v>
      </c>
    </row>
    <row r="71" spans="1:4" s="20" customFormat="1" ht="6" customHeight="1">
      <c r="A71" s="21"/>
      <c r="B71" s="24"/>
      <c r="C71" s="21"/>
      <c r="D71" s="25"/>
    </row>
    <row r="72" spans="1:4" s="20" customFormat="1" ht="9">
      <c r="A72" s="21" t="s">
        <v>133</v>
      </c>
      <c r="B72" s="24"/>
      <c r="C72" s="21"/>
      <c r="D72" s="24"/>
    </row>
    <row r="73" spans="1:4" s="20" customFormat="1" ht="9">
      <c r="A73" s="21"/>
      <c r="B73" s="26" t="str">
        <f>IF((D70-B70)&lt;0,SUM(D70-B70),"")</f>
        <v/>
      </c>
      <c r="C73" s="21"/>
      <c r="D73" s="26" t="str">
        <f>IF((D70-B70)&gt;0,SUM(D70-B70),"")</f>
        <v/>
      </c>
    </row>
    <row r="74" spans="1:4" s="20" customFormat="1" ht="12" hidden="1" customHeight="1">
      <c r="A74" s="21"/>
      <c r="B74" s="24"/>
      <c r="C74" s="21"/>
      <c r="D74" s="24"/>
    </row>
    <row r="75" spans="1:4" s="20" customFormat="1" ht="9.9499999999999993" customHeight="1">
      <c r="A75" s="108" t="s">
        <v>152</v>
      </c>
      <c r="B75" s="108"/>
      <c r="C75" s="108"/>
      <c r="D75" s="108"/>
    </row>
    <row r="76" spans="1:4" s="20" customFormat="1" ht="9.9499999999999993" customHeight="1">
      <c r="A76" s="108"/>
      <c r="B76" s="108"/>
      <c r="C76" s="108"/>
      <c r="D76" s="108"/>
    </row>
    <row r="77" spans="1:4" s="20" customFormat="1" ht="9.9499999999999993" customHeight="1">
      <c r="A77" s="6" t="s">
        <v>136</v>
      </c>
      <c r="B77" s="27"/>
      <c r="D77" s="28"/>
    </row>
    <row r="78" spans="1:4" ht="9.9499999999999993" customHeight="1">
      <c r="A78" s="6" t="s">
        <v>115</v>
      </c>
      <c r="B78" s="5"/>
      <c r="C78" s="5"/>
      <c r="D78" s="2"/>
    </row>
    <row r="79" spans="1:4" ht="9.9499999999999993" customHeight="1">
      <c r="A79" s="7" t="s">
        <v>116</v>
      </c>
      <c r="B79" s="2"/>
      <c r="D79" s="2"/>
    </row>
    <row r="80" spans="1:4" ht="9.9499999999999993" customHeight="1">
      <c r="A80" s="1"/>
      <c r="B80" s="2" t="s">
        <v>117</v>
      </c>
      <c r="D80" s="2"/>
    </row>
    <row r="81" spans="1:4" ht="9.9499999999999993" customHeight="1">
      <c r="A81" s="1"/>
      <c r="B81" s="1" t="s">
        <v>118</v>
      </c>
      <c r="D81" s="2"/>
    </row>
    <row r="82" spans="1:4" ht="10.5" customHeight="1">
      <c r="A82" s="1"/>
      <c r="B82" s="8"/>
    </row>
  </sheetData>
  <sheetProtection algorithmName="SHA-512" hashValue="O+OPC+M6oUpvyTBG/wSBAKDBaPhYMfvd4VFmQC/FIVeDfvBTLT6dhaLZmeTOKrycd5479ITbtHgmeAckSROl/Q==" saltValue="RmYnxzv+gP1frtbak27KuA==" spinCount="100000" sheet="1" objects="1" scenarios="1"/>
  <mergeCells count="6">
    <mergeCell ref="A75:D76"/>
    <mergeCell ref="C1:D2"/>
    <mergeCell ref="A65:D65"/>
    <mergeCell ref="A67:D67"/>
    <mergeCell ref="A69:D69"/>
    <mergeCell ref="C43:D54"/>
  </mergeCells>
  <dataValidations count="1">
    <dataValidation errorStyle="warning" allowBlank="1" showInputMessage="1" showErrorMessage="1" errorTitle="A remplir" error="Ces cellules sont à remplir" promptTitle="Ces cellules sont à remplir" prompt="Ces cellules sont à remplir" sqref="D66 B66 B68 D68 D70 B70" xr:uid="{00000000-0002-0000-0100-000000000000}"/>
  </dataValidations>
  <pageMargins left="0.31496062992125984" right="0.31496062992125984" top="0.35433070866141736" bottom="0.35433070866141736" header="0.31496062992125984" footer="0.31496062992125984"/>
  <pageSetup paperSize="9" orientation="portrait" r:id="rId1"/>
  <headerFooter>
    <oddFooter>&amp;C&amp;P</oddFooter>
  </headerFooter>
  <rowBreaks count="1" manualBreakCount="1">
    <brk id="64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3">
    <tabColor rgb="FF002060"/>
  </sheetPr>
  <dimension ref="A1:D102"/>
  <sheetViews>
    <sheetView tabSelected="1" topLeftCell="A49" zoomScaleNormal="100" workbookViewId="0">
      <selection activeCell="A71" sqref="A71:D74"/>
    </sheetView>
  </sheetViews>
  <sheetFormatPr baseColWidth="10" defaultRowHeight="9"/>
  <cols>
    <col min="1" max="1" width="39.7109375" style="2" customWidth="1"/>
    <col min="2" max="2" width="8.7109375" style="59" customWidth="1"/>
    <col min="3" max="3" width="39.7109375" style="2" customWidth="1"/>
    <col min="4" max="4" width="8.7109375" style="59" customWidth="1"/>
    <col min="5" max="16384" width="11.42578125" style="2"/>
  </cols>
  <sheetData>
    <row r="1" spans="1:4" ht="10.5" customHeight="1" thickTop="1">
      <c r="A1" s="1"/>
      <c r="B1" s="30"/>
      <c r="C1" s="134" t="s">
        <v>146</v>
      </c>
      <c r="D1" s="131"/>
    </row>
    <row r="2" spans="1:4" ht="10.5" customHeight="1" thickBot="1">
      <c r="A2" s="1"/>
      <c r="B2" s="30"/>
      <c r="C2" s="135"/>
      <c r="D2" s="133"/>
    </row>
    <row r="3" spans="1:4" ht="9.9499999999999993" customHeight="1" thickTop="1">
      <c r="A3" s="1"/>
      <c r="B3" s="31"/>
      <c r="C3" s="1"/>
      <c r="D3" s="31"/>
    </row>
    <row r="4" spans="1:4" ht="12" customHeight="1">
      <c r="A4" s="1"/>
      <c r="B4" s="31"/>
      <c r="C4" s="1"/>
      <c r="D4" s="31"/>
    </row>
    <row r="5" spans="1:4" ht="12" customHeight="1">
      <c r="A5" s="1"/>
      <c r="B5" s="31"/>
      <c r="C5" s="1"/>
      <c r="D5" s="31"/>
    </row>
    <row r="6" spans="1:4" ht="12" customHeight="1" thickBot="1">
      <c r="A6" s="1"/>
      <c r="B6" s="31"/>
      <c r="C6" s="1"/>
      <c r="D6" s="31"/>
    </row>
    <row r="7" spans="1:4" ht="18" customHeight="1">
      <c r="A7" s="32" t="s">
        <v>83</v>
      </c>
      <c r="B7" s="72" t="s">
        <v>84</v>
      </c>
      <c r="C7" s="33" t="s">
        <v>85</v>
      </c>
      <c r="D7" s="73" t="s">
        <v>84</v>
      </c>
    </row>
    <row r="8" spans="1:4" ht="18" customHeight="1">
      <c r="A8" s="103" t="s">
        <v>86</v>
      </c>
      <c r="B8" s="34">
        <f>IF('Compte de résultat 2024'!B73="",0,-'Compte de résultat 2024'!B73)</f>
        <v>0</v>
      </c>
      <c r="C8" s="103" t="s">
        <v>87</v>
      </c>
      <c r="D8" s="34">
        <f>IF('Compte de résultat 2024'!D73="",0,'Compte de résultat 2024'!D73)</f>
        <v>0</v>
      </c>
    </row>
    <row r="9" spans="1:4" ht="12.75" customHeight="1">
      <c r="A9" s="35" t="s">
        <v>90</v>
      </c>
      <c r="B9" s="75">
        <f>SUM(B10:B16)</f>
        <v>0</v>
      </c>
      <c r="C9" s="35" t="s">
        <v>102</v>
      </c>
      <c r="D9" s="34">
        <f>SUM(D10:D16)</f>
        <v>0</v>
      </c>
    </row>
    <row r="10" spans="1:4" ht="12.75" customHeight="1">
      <c r="A10" s="11" t="s">
        <v>4</v>
      </c>
      <c r="B10" s="76"/>
      <c r="C10" s="11" t="s">
        <v>5</v>
      </c>
      <c r="D10" s="13"/>
    </row>
    <row r="11" spans="1:4" ht="12.75" customHeight="1">
      <c r="A11" s="11" t="s">
        <v>6</v>
      </c>
      <c r="B11" s="76"/>
      <c r="C11" s="11" t="s">
        <v>7</v>
      </c>
      <c r="D11" s="13"/>
    </row>
    <row r="12" spans="1:4" ht="12.75" customHeight="1">
      <c r="A12" s="11" t="s">
        <v>8</v>
      </c>
      <c r="B12" s="76"/>
      <c r="C12" s="11" t="s">
        <v>9</v>
      </c>
      <c r="D12" s="13"/>
    </row>
    <row r="13" spans="1:4" ht="12.75" customHeight="1">
      <c r="A13" s="11" t="s">
        <v>10</v>
      </c>
      <c r="B13" s="76"/>
      <c r="C13" s="11" t="s">
        <v>11</v>
      </c>
      <c r="D13" s="13"/>
    </row>
    <row r="14" spans="1:4" ht="12.75" customHeight="1">
      <c r="A14" s="11" t="s">
        <v>141</v>
      </c>
      <c r="B14" s="38"/>
      <c r="C14" s="4" t="s">
        <v>103</v>
      </c>
      <c r="D14" s="13"/>
    </row>
    <row r="15" spans="1:4" ht="12.75" customHeight="1">
      <c r="A15" s="15" t="s">
        <v>13</v>
      </c>
      <c r="B15" s="74"/>
      <c r="C15" s="11" t="s">
        <v>15</v>
      </c>
      <c r="D15" s="13"/>
    </row>
    <row r="16" spans="1:4" ht="12.75" customHeight="1">
      <c r="A16" s="37" t="s">
        <v>14</v>
      </c>
      <c r="B16" s="74"/>
      <c r="C16" s="77" t="s">
        <v>12</v>
      </c>
      <c r="D16" s="36"/>
    </row>
    <row r="17" spans="1:4" ht="12.75" customHeight="1">
      <c r="A17" s="35" t="s">
        <v>91</v>
      </c>
      <c r="B17" s="34">
        <f>SUM(B18:B22)</f>
        <v>0</v>
      </c>
      <c r="C17" s="35" t="s">
        <v>112</v>
      </c>
      <c r="D17" s="34">
        <f>SUM(D18:D35)</f>
        <v>0</v>
      </c>
    </row>
    <row r="18" spans="1:4" ht="12.75" customHeight="1">
      <c r="A18" s="11" t="s">
        <v>18</v>
      </c>
      <c r="B18" s="13"/>
      <c r="C18" s="14" t="s">
        <v>19</v>
      </c>
      <c r="D18" s="13"/>
    </row>
    <row r="19" spans="1:4" ht="12.75" customHeight="1">
      <c r="A19" s="11" t="s">
        <v>21</v>
      </c>
      <c r="B19" s="13"/>
      <c r="C19" s="12" t="s">
        <v>20</v>
      </c>
      <c r="D19" s="13"/>
    </row>
    <row r="20" spans="1:4" ht="12.75" customHeight="1">
      <c r="A20" s="11" t="s">
        <v>22</v>
      </c>
      <c r="B20" s="13"/>
      <c r="C20" s="12" t="s">
        <v>104</v>
      </c>
      <c r="D20" s="13"/>
    </row>
    <row r="21" spans="1:4" ht="12.75" customHeight="1">
      <c r="A21" s="11" t="s">
        <v>24</v>
      </c>
      <c r="B21" s="13"/>
      <c r="C21" s="12" t="s">
        <v>144</v>
      </c>
      <c r="D21" s="13"/>
    </row>
    <row r="22" spans="1:4" ht="12.75" customHeight="1">
      <c r="A22" s="77" t="s">
        <v>26</v>
      </c>
      <c r="B22" s="36"/>
      <c r="C22" s="12" t="s">
        <v>23</v>
      </c>
      <c r="D22" s="13"/>
    </row>
    <row r="23" spans="1:4" ht="12.75" customHeight="1">
      <c r="A23" s="78" t="s">
        <v>92</v>
      </c>
      <c r="B23" s="79">
        <f>SUM(B24:B32)</f>
        <v>0</v>
      </c>
      <c r="C23" s="2" t="s">
        <v>105</v>
      </c>
      <c r="D23" s="13"/>
    </row>
    <row r="24" spans="1:4" ht="12.75" customHeight="1">
      <c r="A24" s="11" t="s">
        <v>30</v>
      </c>
      <c r="B24" s="47"/>
      <c r="C24" s="14" t="s">
        <v>25</v>
      </c>
      <c r="D24" s="13"/>
    </row>
    <row r="25" spans="1:4" ht="12.75" customHeight="1">
      <c r="A25" s="11" t="s">
        <v>32</v>
      </c>
      <c r="B25" s="47"/>
      <c r="C25" s="12" t="s">
        <v>27</v>
      </c>
      <c r="D25" s="13"/>
    </row>
    <row r="26" spans="1:4" ht="12.75" customHeight="1">
      <c r="A26" s="11" t="s">
        <v>142</v>
      </c>
      <c r="B26" s="47"/>
      <c r="C26" s="12" t="s">
        <v>29</v>
      </c>
      <c r="D26" s="13"/>
    </row>
    <row r="27" spans="1:4" ht="12.75" customHeight="1">
      <c r="A27" s="11" t="s">
        <v>35</v>
      </c>
      <c r="B27" s="47"/>
      <c r="C27" s="12" t="s">
        <v>31</v>
      </c>
      <c r="D27" s="13"/>
    </row>
    <row r="28" spans="1:4" ht="12.75" customHeight="1">
      <c r="A28" s="11" t="s">
        <v>36</v>
      </c>
      <c r="B28" s="47"/>
      <c r="C28" s="12" t="s">
        <v>33</v>
      </c>
      <c r="D28" s="13"/>
    </row>
    <row r="29" spans="1:4" ht="12.75" customHeight="1">
      <c r="A29" s="11" t="s">
        <v>37</v>
      </c>
      <c r="B29" s="47"/>
      <c r="C29" s="14" t="s">
        <v>34</v>
      </c>
      <c r="D29" s="13"/>
    </row>
    <row r="30" spans="1:4" ht="12.75" customHeight="1">
      <c r="A30" s="4" t="s">
        <v>12</v>
      </c>
      <c r="B30" s="47"/>
      <c r="C30" s="12" t="s">
        <v>38</v>
      </c>
      <c r="D30" s="13"/>
    </row>
    <row r="31" spans="1:4" ht="12.75" customHeight="1">
      <c r="A31" s="11" t="s">
        <v>40</v>
      </c>
      <c r="B31" s="47"/>
      <c r="C31" s="12" t="s">
        <v>39</v>
      </c>
      <c r="D31" s="13"/>
    </row>
    <row r="32" spans="1:4" ht="12.75" customHeight="1">
      <c r="A32" s="11" t="s">
        <v>42</v>
      </c>
      <c r="B32" s="47"/>
      <c r="C32" s="14" t="s">
        <v>41</v>
      </c>
      <c r="D32" s="13"/>
    </row>
    <row r="33" spans="1:4" ht="12.75" customHeight="1">
      <c r="A33" s="39" t="s">
        <v>93</v>
      </c>
      <c r="B33" s="45">
        <f>SUM(B34:B37)</f>
        <v>0</v>
      </c>
      <c r="C33" s="12" t="s">
        <v>44</v>
      </c>
      <c r="D33" s="13"/>
    </row>
    <row r="34" spans="1:4" ht="12.75" customHeight="1">
      <c r="A34" s="11" t="s">
        <v>45</v>
      </c>
      <c r="B34" s="47"/>
      <c r="C34" s="12" t="s">
        <v>46</v>
      </c>
      <c r="D34" s="13"/>
    </row>
    <row r="35" spans="1:4" ht="12.75" customHeight="1">
      <c r="A35" s="11" t="s">
        <v>94</v>
      </c>
      <c r="B35" s="47"/>
      <c r="C35" s="12" t="s">
        <v>150</v>
      </c>
      <c r="D35" s="13"/>
    </row>
    <row r="36" spans="1:4" ht="12.75" customHeight="1">
      <c r="A36" s="11" t="s">
        <v>95</v>
      </c>
      <c r="B36" s="47"/>
      <c r="C36" s="46" t="s">
        <v>130</v>
      </c>
      <c r="D36" s="45">
        <f>SUM(D37:D38)</f>
        <v>0</v>
      </c>
    </row>
    <row r="37" spans="1:4" ht="12.75" customHeight="1">
      <c r="A37" s="4" t="s">
        <v>47</v>
      </c>
      <c r="B37" s="49"/>
      <c r="C37" s="48" t="s">
        <v>51</v>
      </c>
      <c r="D37" s="47"/>
    </row>
    <row r="38" spans="1:4" ht="12.75" customHeight="1">
      <c r="A38" s="39" t="s">
        <v>96</v>
      </c>
      <c r="B38" s="45">
        <f>SUM(B39:B41)</f>
        <v>0</v>
      </c>
      <c r="C38" s="43" t="s">
        <v>88</v>
      </c>
      <c r="D38" s="49"/>
    </row>
    <row r="39" spans="1:4" ht="12.75" customHeight="1">
      <c r="A39" s="11" t="s">
        <v>50</v>
      </c>
      <c r="B39" s="47"/>
      <c r="C39" s="39" t="s">
        <v>106</v>
      </c>
      <c r="D39" s="45">
        <f>D40</f>
        <v>0</v>
      </c>
    </row>
    <row r="40" spans="1:4" ht="12.75" customHeight="1">
      <c r="A40" s="11" t="s">
        <v>52</v>
      </c>
      <c r="B40" s="47"/>
      <c r="C40" s="50" t="s">
        <v>89</v>
      </c>
      <c r="D40" s="49"/>
    </row>
    <row r="41" spans="1:4" ht="12.75" customHeight="1">
      <c r="A41" s="4" t="s">
        <v>54</v>
      </c>
      <c r="B41" s="47"/>
      <c r="C41" s="39" t="s">
        <v>107</v>
      </c>
      <c r="D41" s="45">
        <f>D42</f>
        <v>0</v>
      </c>
    </row>
    <row r="42" spans="1:4" ht="12.75" customHeight="1">
      <c r="A42" s="39" t="s">
        <v>97</v>
      </c>
      <c r="B42" s="45">
        <f>SUM(B43:B47)</f>
        <v>0</v>
      </c>
      <c r="C42" s="50" t="s">
        <v>82</v>
      </c>
      <c r="D42" s="49"/>
    </row>
    <row r="43" spans="1:4" ht="12.75" customHeight="1">
      <c r="A43" s="11" t="s">
        <v>57</v>
      </c>
      <c r="B43" s="47"/>
      <c r="C43" s="39" t="s">
        <v>108</v>
      </c>
      <c r="D43" s="45">
        <f>D44</f>
        <v>0</v>
      </c>
    </row>
    <row r="44" spans="1:4" ht="12.75" customHeight="1">
      <c r="A44" s="11" t="s">
        <v>58</v>
      </c>
      <c r="B44" s="47"/>
      <c r="C44" s="80" t="s">
        <v>109</v>
      </c>
      <c r="D44" s="53"/>
    </row>
    <row r="45" spans="1:4" ht="12.75" customHeight="1">
      <c r="A45" s="11" t="s">
        <v>60</v>
      </c>
      <c r="B45" s="42"/>
      <c r="C45" s="146"/>
      <c r="D45" s="147"/>
    </row>
    <row r="46" spans="1:4" ht="12.75" customHeight="1">
      <c r="A46" s="11" t="s">
        <v>61</v>
      </c>
      <c r="B46" s="42"/>
      <c r="C46" s="148"/>
      <c r="D46" s="149"/>
    </row>
    <row r="47" spans="1:4" ht="12.75" customHeight="1">
      <c r="A47" s="11" t="s">
        <v>62</v>
      </c>
      <c r="B47" s="42"/>
      <c r="C47" s="148"/>
      <c r="D47" s="149"/>
    </row>
    <row r="48" spans="1:4" ht="12.75" customHeight="1">
      <c r="A48" s="39" t="s">
        <v>98</v>
      </c>
      <c r="B48" s="40">
        <f>SUM(B49:B50)</f>
        <v>0</v>
      </c>
      <c r="C48" s="148"/>
      <c r="D48" s="149"/>
    </row>
    <row r="49" spans="1:4" ht="12.75" customHeight="1">
      <c r="A49" s="11" t="s">
        <v>65</v>
      </c>
      <c r="B49" s="42"/>
      <c r="C49" s="148"/>
      <c r="D49" s="149"/>
    </row>
    <row r="50" spans="1:4" ht="12.75" customHeight="1">
      <c r="A50" s="4" t="s">
        <v>66</v>
      </c>
      <c r="B50" s="42"/>
      <c r="C50" s="148"/>
      <c r="D50" s="149"/>
    </row>
    <row r="51" spans="1:4" ht="12.75" customHeight="1">
      <c r="A51" s="39" t="s">
        <v>99</v>
      </c>
      <c r="B51" s="40">
        <f>B52</f>
        <v>0</v>
      </c>
      <c r="C51" s="148"/>
      <c r="D51" s="149"/>
    </row>
    <row r="52" spans="1:4" ht="12.75" customHeight="1">
      <c r="A52" s="50" t="s">
        <v>80</v>
      </c>
      <c r="B52" s="44"/>
      <c r="C52" s="148"/>
      <c r="D52" s="149"/>
    </row>
    <row r="53" spans="1:4" ht="12.75" customHeight="1">
      <c r="A53" s="39" t="s">
        <v>100</v>
      </c>
      <c r="B53" s="40">
        <f>B54</f>
        <v>0</v>
      </c>
      <c r="C53" s="148"/>
      <c r="D53" s="149"/>
    </row>
    <row r="54" spans="1:4" ht="12.75" customHeight="1">
      <c r="A54" s="50" t="s">
        <v>101</v>
      </c>
      <c r="B54" s="44"/>
      <c r="C54" s="150"/>
      <c r="D54" s="151"/>
    </row>
    <row r="55" spans="1:4" ht="12.75" customHeight="1">
      <c r="A55" s="39" t="s">
        <v>147</v>
      </c>
      <c r="B55" s="45">
        <f>SUM(B56:B59)</f>
        <v>0</v>
      </c>
      <c r="C55" s="78" t="s">
        <v>113</v>
      </c>
      <c r="D55" s="79">
        <f>SUM(D56:D58)</f>
        <v>0</v>
      </c>
    </row>
    <row r="56" spans="1:4" ht="12.75" customHeight="1">
      <c r="A56" s="41" t="s">
        <v>71</v>
      </c>
      <c r="B56" s="47"/>
      <c r="C56" s="41" t="s">
        <v>72</v>
      </c>
      <c r="D56" s="47"/>
    </row>
    <row r="57" spans="1:4" ht="12.75" customHeight="1">
      <c r="A57" s="41" t="s">
        <v>110</v>
      </c>
      <c r="B57" s="47"/>
      <c r="C57" s="41" t="s">
        <v>73</v>
      </c>
      <c r="D57" s="47"/>
    </row>
    <row r="58" spans="1:4" ht="12.75" customHeight="1">
      <c r="A58" s="41" t="s">
        <v>111</v>
      </c>
      <c r="B58" s="47"/>
      <c r="C58" s="50" t="s">
        <v>75</v>
      </c>
      <c r="D58" s="49"/>
    </row>
    <row r="59" spans="1:4" ht="12.75" customHeight="1" thickBot="1">
      <c r="A59" s="50" t="s">
        <v>74</v>
      </c>
      <c r="B59" s="53"/>
      <c r="C59" s="51"/>
      <c r="D59" s="52"/>
    </row>
    <row r="60" spans="1:4" ht="8.1" customHeight="1">
      <c r="A60" s="136" t="s">
        <v>76</v>
      </c>
      <c r="B60" s="138">
        <f>IF(B8="",SUM(B9+B17+B23+B33+B38+B42+B48++B53+B55+B8),SUM(B53+B51+B48+B42+B38+B33+B23+B17+B9+B55+B8))</f>
        <v>0</v>
      </c>
      <c r="C60" s="140" t="s">
        <v>77</v>
      </c>
      <c r="D60" s="138">
        <f>SUM(D8+D17+D9+D36+D39+D41+D43+D55)</f>
        <v>0</v>
      </c>
    </row>
    <row r="61" spans="1:4" ht="8.1" customHeight="1" thickBot="1">
      <c r="A61" s="137"/>
      <c r="B61" s="139"/>
      <c r="C61" s="141"/>
      <c r="D61" s="139"/>
    </row>
    <row r="62" spans="1:4" ht="12.75" customHeight="1">
      <c r="A62" s="1"/>
      <c r="B62" s="31"/>
      <c r="C62" s="1"/>
      <c r="D62" s="31"/>
    </row>
    <row r="63" spans="1:4" ht="9.75" thickBot="1">
      <c r="A63" s="55"/>
      <c r="B63" s="56" t="s">
        <v>134</v>
      </c>
      <c r="C63" s="104" t="s">
        <v>138</v>
      </c>
      <c r="D63" s="105"/>
    </row>
    <row r="64" spans="1:4" ht="10.5" thickTop="1" thickBot="1">
      <c r="A64" s="1"/>
      <c r="B64" s="31"/>
      <c r="D64" s="31"/>
    </row>
    <row r="65" spans="1:4" ht="12.75" customHeight="1" thickTop="1">
      <c r="A65" s="1"/>
      <c r="B65" s="54"/>
      <c r="C65" s="109" t="s">
        <v>149</v>
      </c>
      <c r="D65" s="131"/>
    </row>
    <row r="66" spans="1:4" ht="12.75" customHeight="1" thickBot="1">
      <c r="A66" s="1"/>
      <c r="B66" s="54"/>
      <c r="C66" s="132"/>
      <c r="D66" s="133"/>
    </row>
    <row r="67" spans="1:4" ht="12.75" customHeight="1" thickTop="1">
      <c r="A67" s="1"/>
      <c r="B67" s="54"/>
      <c r="C67" s="17"/>
      <c r="D67" s="30"/>
    </row>
    <row r="68" spans="1:4" ht="12.75" customHeight="1">
      <c r="A68" s="6" t="s">
        <v>137</v>
      </c>
      <c r="B68" s="57"/>
      <c r="C68" s="5"/>
      <c r="D68" s="58"/>
    </row>
    <row r="69" spans="1:4" ht="12.75" customHeight="1">
      <c r="A69" s="6" t="s">
        <v>115</v>
      </c>
      <c r="B69" s="57"/>
      <c r="C69" s="5"/>
      <c r="D69" s="58"/>
    </row>
    <row r="70" spans="1:4" ht="10.5" customHeight="1">
      <c r="A70" s="7" t="s">
        <v>120</v>
      </c>
      <c r="B70" s="30"/>
      <c r="C70" s="1"/>
      <c r="D70" s="30"/>
    </row>
    <row r="71" spans="1:4" ht="10.5" customHeight="1">
      <c r="A71" s="120" t="s">
        <v>119</v>
      </c>
      <c r="B71" s="120"/>
      <c r="C71" s="120"/>
      <c r="D71" s="121"/>
    </row>
    <row r="72" spans="1:4" ht="10.5" customHeight="1">
      <c r="A72" s="120"/>
      <c r="B72" s="120"/>
      <c r="C72" s="120"/>
      <c r="D72" s="121"/>
    </row>
    <row r="73" spans="1:4" ht="10.5" customHeight="1">
      <c r="A73" s="120"/>
      <c r="B73" s="120"/>
      <c r="C73" s="120"/>
      <c r="D73" s="121"/>
    </row>
    <row r="74" spans="1:4" ht="9" customHeight="1">
      <c r="A74" s="120"/>
      <c r="B74" s="120"/>
      <c r="C74" s="120"/>
      <c r="D74" s="121"/>
    </row>
    <row r="75" spans="1:4">
      <c r="A75" s="1"/>
      <c r="B75" s="31"/>
      <c r="C75" s="1"/>
      <c r="D75" s="31"/>
    </row>
    <row r="76" spans="1:4" ht="51" customHeight="1">
      <c r="A76" s="1" t="s">
        <v>121</v>
      </c>
      <c r="B76" s="142">
        <f>D30</f>
        <v>0</v>
      </c>
      <c r="C76" s="143"/>
      <c r="D76" s="59" t="s">
        <v>122</v>
      </c>
    </row>
    <row r="77" spans="1:4" s="62" customFormat="1" ht="51" customHeight="1">
      <c r="A77" s="60"/>
      <c r="B77" s="144"/>
      <c r="C77" s="145"/>
      <c r="D77" s="61" t="s">
        <v>123</v>
      </c>
    </row>
    <row r="78" spans="1:4">
      <c r="A78" s="7" t="s">
        <v>124</v>
      </c>
      <c r="B78" s="31"/>
      <c r="C78" s="1"/>
    </row>
    <row r="79" spans="1:4">
      <c r="A79" s="1"/>
      <c r="B79" s="31"/>
      <c r="C79" s="1"/>
    </row>
    <row r="80" spans="1:4">
      <c r="A80" s="2" t="s">
        <v>125</v>
      </c>
      <c r="C80" s="2" t="s">
        <v>126</v>
      </c>
    </row>
    <row r="81" spans="1:4">
      <c r="A81" s="1"/>
    </row>
    <row r="82" spans="1:4">
      <c r="A82" s="1" t="s">
        <v>139</v>
      </c>
    </row>
    <row r="83" spans="1:4" ht="9.75" thickBot="1">
      <c r="A83" s="1"/>
    </row>
    <row r="84" spans="1:4" ht="9.75" thickTop="1">
      <c r="A84" s="1" t="s">
        <v>127</v>
      </c>
      <c r="B84" s="63"/>
      <c r="C84" s="64"/>
    </row>
    <row r="85" spans="1:4">
      <c r="A85" s="1"/>
      <c r="B85" s="65"/>
      <c r="C85" s="66"/>
    </row>
    <row r="86" spans="1:4" ht="9.75" thickBot="1">
      <c r="A86" s="1"/>
      <c r="B86" s="67"/>
      <c r="C86" s="68"/>
    </row>
    <row r="87" spans="1:4" ht="10.5" thickTop="1" thickBot="1">
      <c r="A87" s="1"/>
    </row>
    <row r="88" spans="1:4" ht="9.75" thickTop="1">
      <c r="A88" s="1" t="s">
        <v>128</v>
      </c>
      <c r="B88" s="63"/>
      <c r="C88" s="64"/>
    </row>
    <row r="89" spans="1:4">
      <c r="A89" s="1"/>
      <c r="B89" s="65"/>
      <c r="C89" s="66"/>
    </row>
    <row r="90" spans="1:4" ht="9.75" thickBot="1">
      <c r="A90" s="1"/>
      <c r="B90" s="67"/>
      <c r="C90" s="68"/>
    </row>
    <row r="91" spans="1:4" ht="10.5" thickTop="1" thickBot="1">
      <c r="A91" s="1"/>
    </row>
    <row r="92" spans="1:4" ht="9.75" thickTop="1">
      <c r="A92" s="1" t="s">
        <v>129</v>
      </c>
      <c r="B92" s="63"/>
      <c r="C92" s="64"/>
    </row>
    <row r="93" spans="1:4">
      <c r="A93" s="1"/>
      <c r="B93" s="65"/>
      <c r="C93" s="66"/>
    </row>
    <row r="94" spans="1:4" ht="9.75" thickBot="1">
      <c r="A94" s="1"/>
      <c r="B94" s="67"/>
      <c r="C94" s="68"/>
    </row>
    <row r="95" spans="1:4" ht="10.5" thickTop="1" thickBot="1">
      <c r="A95" s="1"/>
    </row>
    <row r="96" spans="1:4" ht="15" customHeight="1" thickTop="1">
      <c r="A96" s="122" t="s">
        <v>140</v>
      </c>
      <c r="B96" s="123"/>
      <c r="C96" s="123"/>
      <c r="D96" s="124"/>
    </row>
    <row r="97" spans="1:4">
      <c r="A97" s="125"/>
      <c r="B97" s="126"/>
      <c r="C97" s="126"/>
      <c r="D97" s="127"/>
    </row>
    <row r="98" spans="1:4" ht="9.75" thickBot="1">
      <c r="A98" s="128"/>
      <c r="B98" s="129"/>
      <c r="C98" s="129"/>
      <c r="D98" s="130"/>
    </row>
    <row r="99" spans="1:4" ht="9.75" thickTop="1">
      <c r="A99" s="1"/>
      <c r="B99" s="31"/>
      <c r="C99" s="1"/>
      <c r="D99" s="31"/>
    </row>
    <row r="101" spans="1:4" ht="9.75" thickBot="1">
      <c r="A101" s="69"/>
      <c r="B101" s="70" t="s">
        <v>135</v>
      </c>
      <c r="C101" s="69"/>
      <c r="D101" s="71"/>
    </row>
    <row r="102" spans="1:4" ht="10.5" customHeight="1" thickTop="1"/>
  </sheetData>
  <sheetProtection algorithmName="SHA-512" hashValue="+JNqZW1r/qridT90Ujc0tIlDb9i2BU4qXFqGKg8MjHF0GCabNl2Zsiz3r1e8VcPb4HbWZxf8WoC8KR39IMxDbg==" saltValue="M5/+gkh/vac8qD2qMn1K2w==" spinCount="100000" sheet="1" objects="1" scenarios="1"/>
  <mergeCells count="11">
    <mergeCell ref="A71:D74"/>
    <mergeCell ref="A96:D98"/>
    <mergeCell ref="C65:D66"/>
    <mergeCell ref="C1:D2"/>
    <mergeCell ref="A60:A61"/>
    <mergeCell ref="B60:B61"/>
    <mergeCell ref="C60:C61"/>
    <mergeCell ref="D60:D61"/>
    <mergeCell ref="B76:C76"/>
    <mergeCell ref="B77:C77"/>
    <mergeCell ref="C45:D54"/>
  </mergeCells>
  <dataValidations count="1">
    <dataValidation errorStyle="warning" allowBlank="1" showInputMessage="1" showErrorMessage="1" errorTitle="Ces cellules sont à remplir" error="Ces cellules sont à remplir" promptTitle="Ces cellules sont à remplir" prompt="Ces cellules sont à remplir" sqref="B8 D8" xr:uid="{00000000-0002-0000-0200-000000000000}"/>
  </dataValidations>
  <pageMargins left="0.31496062992125984" right="0.31496062992125984" top="0.55118110236220474" bottom="0.55118110236220474" header="0.31496062992125984" footer="0.31496062992125984"/>
  <pageSetup paperSize="9" orientation="portrait" r:id="rId1"/>
  <headerFooter differentOddEven="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Compte de résultat 2024</vt:lpstr>
      <vt:lpstr>Budget prévisionnel 2025</vt:lpstr>
      <vt:lpstr>convert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Laëtitia POULAIN</dc:creator>
  <cp:lastModifiedBy>Laëtitia SAUVAGE</cp:lastModifiedBy>
  <cp:lastPrinted>2023-12-13T13:56:47Z</cp:lastPrinted>
  <dcterms:created xsi:type="dcterms:W3CDTF">2014-09-22T12:58:36Z</dcterms:created>
  <dcterms:modified xsi:type="dcterms:W3CDTF">2024-12-11T10:35:54Z</dcterms:modified>
</cp:coreProperties>
</file>